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out_DFPS\Reports_and_Presentations\Rider_Reports\documents\2020\"/>
    </mc:Choice>
  </mc:AlternateContent>
  <xr:revisionPtr revIDLastSave="0" documentId="13_ncr:1_{33FB4583-AFAB-4F6D-AAB6-9100B72431E7}" xr6:coauthVersionLast="36" xr6:coauthVersionMax="36" xr10:uidLastSave="{00000000-0000-0000-0000-000000000000}"/>
  <bookViews>
    <workbookView xWindow="210" yWindow="795" windowWidth="16890" windowHeight="5475" xr2:uid="{00000000-000D-0000-FFFF-FFFF00000000}"/>
  </bookViews>
  <sheets>
    <sheet name="Table of Contents" sheetId="9" r:id="rId1"/>
    <sheet name="Section A" sheetId="1" r:id="rId2"/>
    <sheet name="Section B" sheetId="4" r:id="rId3"/>
    <sheet name="Section A Appendix" sheetId="5" r:id="rId4"/>
    <sheet name="Section B Appendix" sheetId="7" r:id="rId5"/>
    <sheet name="Notes about Report Populations" sheetId="8" r:id="rId6"/>
  </sheets>
  <definedNames>
    <definedName name="_xlnm.Print_Area" localSheetId="1">'Section A'!$A$1:$J$82</definedName>
    <definedName name="_xlnm.Print_Area" localSheetId="3">'Section A Appendix'!$A$1:$X$82</definedName>
    <definedName name="_xlnm.Print_Area" localSheetId="2">'Section B'!$A$1:$J$56</definedName>
    <definedName name="_xlnm.Print_Area" localSheetId="4">'Section B Appendix'!$A$1:$X$56</definedName>
    <definedName name="_xlnm.Print_Titles" localSheetId="1">'Section A'!$1:$2</definedName>
    <definedName name="_xlnm.Print_Titles" localSheetId="3">'Section A Appendix'!$A:$C</definedName>
    <definedName name="_xlnm.Print_Titles" localSheetId="4">'Section B Appendix'!$A:$C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6" i="7" l="1"/>
  <c r="V36" i="7"/>
  <c r="X36" i="7" s="1"/>
  <c r="X42" i="7"/>
  <c r="X41" i="7"/>
  <c r="X40" i="7"/>
  <c r="X39" i="7"/>
  <c r="X38" i="7"/>
  <c r="X37" i="7"/>
  <c r="X35" i="7"/>
  <c r="U36" i="7"/>
  <c r="U37" i="7"/>
  <c r="U38" i="7"/>
  <c r="U39" i="7"/>
  <c r="U40" i="7"/>
  <c r="U41" i="7"/>
  <c r="U42" i="7"/>
  <c r="U35" i="7"/>
  <c r="T36" i="7"/>
  <c r="S36" i="7"/>
  <c r="X20" i="7"/>
  <c r="U20" i="7"/>
  <c r="J34" i="4" l="1"/>
  <c r="I34" i="4"/>
  <c r="J33" i="4"/>
  <c r="I33" i="4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J3" i="4"/>
  <c r="J5" i="4"/>
  <c r="J6" i="4"/>
  <c r="J7" i="4"/>
  <c r="J8" i="4"/>
  <c r="J9" i="4"/>
  <c r="J10" i="4"/>
  <c r="J11" i="4"/>
  <c r="J13" i="4"/>
  <c r="J14" i="4"/>
  <c r="J15" i="4"/>
  <c r="J16" i="4"/>
  <c r="J17" i="4"/>
  <c r="J18" i="4"/>
  <c r="J19" i="4"/>
  <c r="J21" i="4"/>
  <c r="J22" i="4"/>
  <c r="J23" i="4"/>
  <c r="J24" i="4"/>
  <c r="J25" i="4"/>
  <c r="J26" i="4"/>
  <c r="J27" i="4"/>
  <c r="J28" i="4"/>
  <c r="J29" i="4"/>
  <c r="J30" i="4"/>
  <c r="J31" i="4"/>
  <c r="J32" i="4"/>
  <c r="J35" i="4"/>
  <c r="J37" i="4"/>
  <c r="J38" i="4"/>
  <c r="J39" i="4"/>
  <c r="J40" i="4"/>
  <c r="J41" i="4"/>
  <c r="J42" i="4"/>
  <c r="J43" i="4"/>
  <c r="J45" i="4"/>
  <c r="J46" i="4"/>
  <c r="J47" i="4"/>
  <c r="J48" i="4"/>
  <c r="J49" i="4"/>
  <c r="J50" i="4"/>
  <c r="J44" i="4" l="1"/>
  <c r="J36" i="4"/>
  <c r="J20" i="4"/>
  <c r="J12" i="4"/>
  <c r="J4" i="4"/>
  <c r="L44" i="7" l="1"/>
  <c r="L46" i="7"/>
  <c r="L47" i="7"/>
  <c r="L48" i="7"/>
  <c r="L50" i="7"/>
  <c r="L43" i="7"/>
  <c r="D28" i="4" l="1"/>
  <c r="E28" i="4"/>
  <c r="F28" i="4"/>
  <c r="G28" i="4"/>
  <c r="H28" i="4"/>
  <c r="I28" i="4"/>
  <c r="D29" i="4"/>
  <c r="E29" i="4"/>
  <c r="F29" i="4"/>
  <c r="G29" i="4"/>
  <c r="H29" i="4"/>
  <c r="I29" i="4"/>
  <c r="D30" i="4"/>
  <c r="E30" i="4"/>
  <c r="F30" i="4"/>
  <c r="G30" i="4"/>
  <c r="H30" i="4"/>
  <c r="I30" i="4"/>
  <c r="D31" i="4"/>
  <c r="E31" i="4"/>
  <c r="F31" i="4"/>
  <c r="G31" i="4"/>
  <c r="H31" i="4"/>
  <c r="I31" i="4"/>
  <c r="D32" i="4"/>
  <c r="E32" i="4"/>
  <c r="F32" i="4"/>
  <c r="G32" i="4"/>
  <c r="H32" i="4"/>
  <c r="I32" i="4"/>
  <c r="D33" i="4"/>
  <c r="E33" i="4"/>
  <c r="F33" i="4"/>
  <c r="G33" i="4"/>
  <c r="H33" i="4"/>
  <c r="D34" i="4"/>
  <c r="E34" i="4"/>
  <c r="F34" i="4"/>
  <c r="G34" i="4"/>
  <c r="H34" i="4"/>
  <c r="G27" i="4"/>
  <c r="I27" i="4"/>
  <c r="H27" i="4"/>
  <c r="F27" i="4"/>
  <c r="E27" i="4"/>
  <c r="D27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</calcChain>
</file>

<file path=xl/sharedStrings.xml><?xml version="1.0" encoding="utf-8"?>
<sst xmlns="http://schemas.openxmlformats.org/spreadsheetml/2006/main" count="961" uniqueCount="120">
  <si>
    <t>% Conserved to Majority</t>
  </si>
  <si>
    <t>Number</t>
  </si>
  <si>
    <t>n/a</t>
  </si>
  <si>
    <t>Average Monthly # Removals</t>
  </si>
  <si>
    <t>% cases where all siblings are placed together (on last day of performance period)</t>
  </si>
  <si>
    <t>Performance Measure Name</t>
  </si>
  <si>
    <t>FY14</t>
  </si>
  <si>
    <t>FY15</t>
  </si>
  <si>
    <t>FY14 Num</t>
  </si>
  <si>
    <t>FY14 Rate</t>
  </si>
  <si>
    <t>FY15 Num</t>
  </si>
  <si>
    <t>FY15 Rate</t>
  </si>
  <si>
    <t>FY16 Num</t>
  </si>
  <si>
    <t>FY16 Rate</t>
  </si>
  <si>
    <t>Statewide*</t>
  </si>
  <si>
    <t>* SSCC-Eligible Placements only.  Does not reflect all children in State Custody.</t>
  </si>
  <si>
    <t xml:space="preserve">FY16 </t>
  </si>
  <si>
    <t>Statewide - All</t>
  </si>
  <si>
    <t>SSCC Foster Care placements per child</t>
  </si>
  <si>
    <t>% of paid Foster Care days in Family Foster Homes</t>
  </si>
  <si>
    <t>FY17</t>
  </si>
  <si>
    <t>FY17 Rate</t>
  </si>
  <si>
    <t>FY17 Num</t>
  </si>
  <si>
    <t>% Children in Sub Care 12 mos./permanency within FY.</t>
  </si>
  <si>
    <t>% of children with TPR (ALL) adopted within 12 mos.</t>
  </si>
  <si>
    <t>LBB Performance Measure Name</t>
  </si>
  <si>
    <t>#</t>
  </si>
  <si>
    <t>FY16</t>
  </si>
  <si>
    <t>FY18 Num</t>
  </si>
  <si>
    <t>FY18 Rate</t>
  </si>
  <si>
    <t>FY18</t>
  </si>
  <si>
    <t>Catchment 2 SSCC</t>
  </si>
  <si>
    <t>Catchment 2 Eligible</t>
  </si>
  <si>
    <t>Catchment 8A SSCC</t>
  </si>
  <si>
    <t>Catchment 8A Eligible</t>
  </si>
  <si>
    <t>Catchment 3B SSCC</t>
  </si>
  <si>
    <t>Catchment 3B Eligible</t>
  </si>
  <si>
    <t>% children who do not experience abuse/neglect, or exploitation while in Foster Care</t>
  </si>
  <si>
    <t>Catchment 2</t>
  </si>
  <si>
    <t>Catchment 3B</t>
  </si>
  <si>
    <t>Catchment 8A</t>
  </si>
  <si>
    <t>NOTE: Catchment 3B consists of Tarrant, Erath, Somervell, Hood, Palo Pinto, Johnson and Parker Counties.</t>
  </si>
  <si>
    <t>Catchment 2 is Region 2 and Catchment 8A is Bexar County.</t>
  </si>
  <si>
    <t>General</t>
  </si>
  <si>
    <r>
      <rPr>
        <b/>
        <sz val="10"/>
        <rFont val="Arial"/>
        <family val="2"/>
      </rPr>
      <t>Catchment 2</t>
    </r>
    <r>
      <rPr>
        <sz val="10"/>
        <rFont val="Arial"/>
        <family val="2"/>
      </rPr>
      <t xml:space="preserve"> consists of all counties in Region 2:  Archer, Baylor, Brown, Callahan, Clay, Coleman, Comanche, Cottle, Eastland, Fisher, Foard, Hardeman, Haskell, Jack, Jones, Kent, Knox, Mitchell ,Montague, Nolan, Runnels, Scurry, Shackelford, Stephens, Stonewall, Taylor, Throckmorton, Wichita, Wilbarger, and Young.</t>
    </r>
  </si>
  <si>
    <r>
      <rPr>
        <b/>
        <sz val="10"/>
        <rFont val="Arial"/>
        <family val="2"/>
      </rPr>
      <t>Catchment 3B</t>
    </r>
    <r>
      <rPr>
        <sz val="10"/>
        <rFont val="Arial"/>
        <family val="2"/>
      </rPr>
      <t xml:space="preserve"> consists of seven counties in the West and South of Region 3:  Erath, Hood, Johnson, Palo Pinto, Parker, Somervell, and Tarrant.</t>
    </r>
  </si>
  <si>
    <r>
      <rPr>
        <b/>
        <sz val="10"/>
        <rFont val="Arial"/>
        <family val="2"/>
      </rPr>
      <t>Catchment 8A</t>
    </r>
    <r>
      <rPr>
        <sz val="10"/>
        <rFont val="Arial"/>
        <family val="2"/>
      </rPr>
      <t xml:space="preserve"> is only Bexar County (San Antonio).</t>
    </r>
  </si>
  <si>
    <t>Eligible Populations</t>
  </si>
  <si>
    <t>Not all children in State Custody are included in this report.  Only children in individual placements consistent with the SSCC placement types are included.</t>
  </si>
  <si>
    <t>Three categories of Paid Placement types are included:
1) Independent CPA Foster and Group Homes
2) Other Residential Settings, like Residential Treatment Centers and Emergency Shelters
3) DFPS Foster Homes (NEW with this submission)</t>
  </si>
  <si>
    <t>Section A</t>
  </si>
  <si>
    <t>Section B</t>
  </si>
  <si>
    <t>Section B consists of DFPS SSCC Contract performance measures applied to general Statewide Eligible populations.</t>
  </si>
  <si>
    <r>
      <rPr>
        <b/>
        <sz val="10"/>
        <rFont val="Arial"/>
        <family val="2"/>
      </rPr>
      <t>NEW with THIS SUBMISSION:</t>
    </r>
    <r>
      <rPr>
        <sz val="10"/>
        <rFont val="Arial"/>
        <family val="2"/>
      </rPr>
      <t xml:space="preserve">  We are including DFPS Foster Homes in Eligible Population counts since these are to be replaced with the growth of SSCC contracts.</t>
    </r>
  </si>
  <si>
    <t>Statewide counts include children in both SSCC and Eligible placements</t>
  </si>
  <si>
    <t>SSCC Populations</t>
  </si>
  <si>
    <t>Catchment Eligible Populations are rolled up from the Child's Legal County.  If a legal county cannot be determined, removal county, then placement county is used.</t>
  </si>
  <si>
    <t>Children will be reported in the SSCC catchment solely by contract number regardless of their legal county.</t>
  </si>
  <si>
    <t>SSCC Populations those children who are specifically served by the Catchment SSCC provider. Contract numbers are as follows:
Catchment 2 SSCC is Contract Number 24737855
Catchment 3B SSCC is Contract Number 24118890
Catchment 8A SSCC is Contract Number 24737891</t>
  </si>
  <si>
    <t>Children may be represented in more than one population if their placement or legal county changes during the report period.</t>
  </si>
  <si>
    <t>Population*</t>
  </si>
  <si>
    <t>% children placed within 50 miles of removal location (on last day of performance period)</t>
  </si>
  <si>
    <t>% youth turning 18 who have completed PAL Life Skills Training</t>
  </si>
  <si>
    <t>All populations in Section A include all children in substitute care or conservatorship and do not reflect only children in foster care.</t>
  </si>
  <si>
    <t>2-1.7 OC</t>
  </si>
  <si>
    <t>2-1.9 OC</t>
  </si>
  <si>
    <t>2-1.11 OC</t>
  </si>
  <si>
    <t>2-1.14 OC</t>
  </si>
  <si>
    <t>2-1.15 OC</t>
  </si>
  <si>
    <t>2-1.16 OC</t>
  </si>
  <si>
    <t>2-1.10 OC</t>
  </si>
  <si>
    <t># of Placement Moves per 1,000 Days in Sub Care (All Children)</t>
  </si>
  <si>
    <t>2-1.18 OC</t>
  </si>
  <si>
    <t>% Children Achieving Legal Resolution with 12 Months</t>
  </si>
  <si>
    <t>2-1.8 OC</t>
  </si>
  <si>
    <t>% CPS Intervention within 12 Months of Family Reunification</t>
  </si>
  <si>
    <t>Average Length of Time to Permanency</t>
  </si>
  <si>
    <t>Average Length of Time to Reunification</t>
  </si>
  <si>
    <t>2-1.17 OC</t>
  </si>
  <si>
    <t>2-1.20 OC</t>
  </si>
  <si>
    <t>2-1.21 OC</t>
  </si>
  <si>
    <t>2-1.22 OC</t>
  </si>
  <si>
    <t>2-1.23 OC</t>
  </si>
  <si>
    <t>FY19 Num</t>
  </si>
  <si>
    <t>FY19 Den</t>
  </si>
  <si>
    <t>FY19 Rate</t>
  </si>
  <si>
    <t>N/A</t>
  </si>
  <si>
    <t xml:space="preserve">Statewide Non-CBC </t>
  </si>
  <si>
    <t>% Children in Sub Care 12-18 mos./permanency w/in FY.</t>
  </si>
  <si>
    <t>% Children in Sub Care 18+ mos./permanency w/in FY.</t>
  </si>
  <si>
    <t>INV Turnover Rate (non-SSCC)</t>
  </si>
  <si>
    <t>CPS FBSS Turnover Rate (non-SSCC)</t>
  </si>
  <si>
    <t>CPS CVS Turnover Rate (non-SSCC)</t>
  </si>
  <si>
    <t>CPS Other Turnover Rate (non-SSCC)</t>
  </si>
  <si>
    <t>FY20 Q1 Num</t>
  </si>
  <si>
    <t>FY20 Q1 Den</t>
  </si>
  <si>
    <t>FY20 Q1 Rate</t>
  </si>
  <si>
    <t>FY19</t>
  </si>
  <si>
    <t>FY20 Q1</t>
  </si>
  <si>
    <t>Statewide - Non-CBC*</t>
  </si>
  <si>
    <t>`</t>
  </si>
  <si>
    <t>FY14 
Den</t>
  </si>
  <si>
    <t>FY15 
Den</t>
  </si>
  <si>
    <t>FY16 
Den</t>
  </si>
  <si>
    <t>FY17 
Den</t>
  </si>
  <si>
    <t>FY18 
Den</t>
  </si>
  <si>
    <t>FY19 
Den</t>
  </si>
  <si>
    <t>Notes about RIDER 15 (86R) Report Populations</t>
  </si>
  <si>
    <t>Rider 15 (86R) Section A - March 2020 Submission</t>
  </si>
  <si>
    <t>Section A includes selected FY20-20 LBB Performance Measures.</t>
  </si>
  <si>
    <t>Prior baseline reporting in RIDER 15 (86R) only included Contracted Placements of the SSCC living arrangements.</t>
  </si>
  <si>
    <t xml:space="preserve">FY20-21 LBB Measures that are new, and were not reported in prior RIDER reoprts include:
2-1.7 % CPS Intervention within 12 Months of Family Reunification
2-1.10 % Children in Sub Care 12-18 mos./permanency w/in FY
2-1.11 % Children in Sub Care 18+ mos./permanency w/in FY
2-1.16 Avg Length of Time to Permanency
2-1.17 Average Length of Time to Reunification
2-1.18 # of Placement Moves per 1,000 Days in Sub Care (All Children)
2-1.20 CPI INV Caseworker Turnover Rate
2-1.21 CPS FBSS Caseworker Turnover Rate
2-1.22 CPS CVS Caseworker Turnover Rate
2-1.23 CPS Other Caseworker Turnover Rate (KIN, FAD, Other)
</t>
  </si>
  <si>
    <t>% placed within 50 miles of removal is produced by Chapin Hall.</t>
  </si>
  <si>
    <t>Rider 15 (86R) Section B - March 2020 Submission</t>
  </si>
  <si>
    <t>Non-CBC reflects the entire state excluding the entire active SSCC catchments</t>
  </si>
  <si>
    <t>* Non-CBC reflects the entire state excluding the entire active SSCC catchments</t>
  </si>
  <si>
    <t>DFPS Rider 15 Report
for Community-Based Care Appendices
March 2020</t>
  </si>
  <si>
    <t>Section A Appendix</t>
  </si>
  <si>
    <t>Section B Appendix</t>
  </si>
  <si>
    <t>Notes about Report Populations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</si>
</sst>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</numFmts>
  <fonts count="25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4" fillId="0" borderId="0"/>
    <xf numFmtId="0" fontId="11" fillId="0" borderId="0"/>
    <xf numFmtId="0" fontId="3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6" fillId="0" borderId="40" applyNumberFormat="0" applyFill="0" applyAlignment="0" applyProtection="0"/>
    <xf numFmtId="0" fontId="17" fillId="0" borderId="41" applyNumberFormat="0" applyFill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9" fillId="0" borderId="0"/>
    <xf numFmtId="0" fontId="19" fillId="0" borderId="0"/>
    <xf numFmtId="0" fontId="19" fillId="0" borderId="0"/>
    <xf numFmtId="0" fontId="23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/>
    <xf numFmtId="0" fontId="0" fillId="0" borderId="0" xfId="0"/>
    <xf numFmtId="0" fontId="0" fillId="0" borderId="0" xfId="0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/>
    <xf numFmtId="3" fontId="5" fillId="0" borderId="6" xfId="0" applyNumberFormat="1" applyFont="1" applyFill="1" applyBorder="1" applyAlignment="1">
      <alignment horizontal="right" wrapText="1"/>
    </xf>
    <xf numFmtId="0" fontId="9" fillId="0" borderId="0" xfId="0" applyFont="1"/>
    <xf numFmtId="0" fontId="5" fillId="0" borderId="5" xfId="4" applyFont="1" applyFill="1" applyBorder="1" applyAlignment="1">
      <alignment horizontal="left" vertical="top" wrapText="1"/>
    </xf>
    <xf numFmtId="0" fontId="5" fillId="0" borderId="21" xfId="4" applyFont="1" applyFill="1" applyBorder="1" applyAlignment="1">
      <alignment horizontal="left" vertical="top" wrapText="1"/>
    </xf>
    <xf numFmtId="0" fontId="5" fillId="0" borderId="2" xfId="4" applyFont="1" applyFill="1" applyBorder="1" applyAlignment="1">
      <alignment horizontal="left" vertical="top"/>
    </xf>
    <xf numFmtId="0" fontId="5" fillId="0" borderId="7" xfId="4" applyFont="1" applyFill="1" applyBorder="1" applyAlignment="1">
      <alignment horizontal="left" vertical="top" wrapText="1"/>
    </xf>
    <xf numFmtId="0" fontId="5" fillId="0" borderId="10" xfId="4" applyFont="1" applyFill="1" applyBorder="1" applyAlignment="1">
      <alignment horizontal="left" vertical="top"/>
    </xf>
    <xf numFmtId="0" fontId="5" fillId="0" borderId="13" xfId="4" applyFont="1" applyFill="1" applyBorder="1" applyAlignment="1">
      <alignment horizontal="left" vertical="top"/>
    </xf>
    <xf numFmtId="0" fontId="5" fillId="0" borderId="14" xfId="4" applyFont="1" applyFill="1" applyBorder="1" applyAlignment="1">
      <alignment horizontal="left" vertical="top" wrapText="1"/>
    </xf>
    <xf numFmtId="0" fontId="5" fillId="0" borderId="5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top" wrapText="1"/>
    </xf>
    <xf numFmtId="0" fontId="5" fillId="0" borderId="25" xfId="4" applyFont="1" applyFill="1" applyBorder="1" applyAlignment="1">
      <alignment horizontal="left" vertical="top" wrapText="1"/>
    </xf>
    <xf numFmtId="0" fontId="5" fillId="0" borderId="26" xfId="4" applyFont="1" applyFill="1" applyBorder="1" applyAlignment="1">
      <alignment horizontal="left" vertical="top" wrapText="1"/>
    </xf>
    <xf numFmtId="0" fontId="5" fillId="0" borderId="29" xfId="4" applyFont="1" applyFill="1" applyBorder="1" applyAlignment="1">
      <alignment horizontal="left" vertical="top" wrapText="1"/>
    </xf>
    <xf numFmtId="0" fontId="5" fillId="0" borderId="21" xfId="4" applyFont="1" applyFill="1" applyBorder="1" applyAlignment="1">
      <alignment horizontal="left" vertical="top" wrapText="1"/>
    </xf>
    <xf numFmtId="165" fontId="5" fillId="0" borderId="19" xfId="4" applyNumberFormat="1" applyFont="1" applyFill="1" applyBorder="1" applyAlignment="1">
      <alignment horizontal="right" wrapText="1"/>
    </xf>
    <xf numFmtId="165" fontId="5" fillId="0" borderId="20" xfId="4" applyNumberFormat="1" applyFont="1" applyFill="1" applyBorder="1" applyAlignment="1">
      <alignment horizontal="right" wrapText="1"/>
    </xf>
    <xf numFmtId="165" fontId="5" fillId="0" borderId="18" xfId="4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3" fontId="5" fillId="0" borderId="27" xfId="0" applyNumberFormat="1" applyFont="1" applyFill="1" applyBorder="1" applyAlignment="1">
      <alignment horizontal="right" wrapText="1"/>
    </xf>
    <xf numFmtId="3" fontId="5" fillId="0" borderId="24" xfId="0" applyNumberFormat="1" applyFont="1" applyFill="1" applyBorder="1" applyAlignment="1">
      <alignment horizontal="right" wrapText="1"/>
    </xf>
    <xf numFmtId="3" fontId="5" fillId="0" borderId="31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32" xfId="4" applyFont="1" applyFill="1" applyBorder="1" applyAlignment="1">
      <alignment horizontal="left" vertical="top" wrapText="1"/>
    </xf>
    <xf numFmtId="38" fontId="7" fillId="3" borderId="2" xfId="4" applyNumberFormat="1" applyFont="1" applyFill="1" applyBorder="1" applyAlignment="1">
      <alignment horizontal="center" wrapText="1"/>
    </xf>
    <xf numFmtId="38" fontId="7" fillId="3" borderId="1" xfId="4" applyNumberFormat="1" applyFont="1" applyFill="1" applyBorder="1" applyAlignment="1">
      <alignment horizontal="center" wrapText="1"/>
    </xf>
    <xf numFmtId="38" fontId="7" fillId="3" borderId="4" xfId="4" applyNumberFormat="1" applyFont="1" applyFill="1" applyBorder="1" applyAlignment="1">
      <alignment horizontal="center" wrapText="1"/>
    </xf>
    <xf numFmtId="38" fontId="7" fillId="3" borderId="6" xfId="4" applyNumberFormat="1" applyFont="1" applyFill="1" applyBorder="1" applyAlignment="1">
      <alignment horizontal="center" wrapText="1"/>
    </xf>
    <xf numFmtId="38" fontId="7" fillId="3" borderId="7" xfId="4" applyNumberFormat="1" applyFont="1" applyFill="1" applyBorder="1" applyAlignment="1">
      <alignment horizontal="center" wrapText="1"/>
    </xf>
    <xf numFmtId="38" fontId="7" fillId="3" borderId="8" xfId="4" applyNumberFormat="1" applyFont="1" applyFill="1" applyBorder="1" applyAlignment="1">
      <alignment horizontal="center" wrapText="1"/>
    </xf>
    <xf numFmtId="38" fontId="7" fillId="3" borderId="16" xfId="4" applyNumberFormat="1" applyFont="1" applyFill="1" applyBorder="1" applyAlignment="1">
      <alignment horizontal="center" wrapText="1"/>
    </xf>
    <xf numFmtId="38" fontId="7" fillId="3" borderId="23" xfId="4" applyNumberFormat="1" applyFont="1" applyFill="1" applyBorder="1" applyAlignment="1">
      <alignment horizontal="center" wrapText="1"/>
    </xf>
    <xf numFmtId="38" fontId="7" fillId="3" borderId="22" xfId="4" applyNumberFormat="1" applyFont="1" applyFill="1" applyBorder="1" applyAlignment="1">
      <alignment horizontal="center" wrapText="1"/>
    </xf>
    <xf numFmtId="38" fontId="7" fillId="3" borderId="17" xfId="4" applyNumberFormat="1" applyFont="1" applyFill="1" applyBorder="1" applyAlignment="1">
      <alignment horizontal="center" wrapText="1"/>
    </xf>
    <xf numFmtId="38" fontId="7" fillId="3" borderId="30" xfId="4" applyNumberFormat="1" applyFont="1" applyFill="1" applyBorder="1" applyAlignment="1">
      <alignment horizontal="center" wrapText="1"/>
    </xf>
    <xf numFmtId="0" fontId="5" fillId="0" borderId="24" xfId="4" applyFont="1" applyFill="1" applyBorder="1" applyAlignment="1">
      <alignment horizontal="left" vertical="top"/>
    </xf>
    <xf numFmtId="0" fontId="5" fillId="0" borderId="8" xfId="4" applyFont="1" applyFill="1" applyBorder="1" applyAlignment="1">
      <alignment horizontal="left" vertical="top"/>
    </xf>
    <xf numFmtId="0" fontId="5" fillId="0" borderId="17" xfId="4" applyFont="1" applyFill="1" applyBorder="1" applyAlignment="1">
      <alignment horizontal="left" vertical="top" wrapText="1"/>
    </xf>
    <xf numFmtId="0" fontId="5" fillId="0" borderId="12" xfId="4" applyFont="1" applyFill="1" applyBorder="1" applyAlignment="1">
      <alignment horizontal="left" vertical="top" wrapText="1"/>
    </xf>
    <xf numFmtId="38" fontId="7" fillId="3" borderId="19" xfId="4" applyNumberFormat="1" applyFont="1" applyFill="1" applyBorder="1" applyAlignment="1">
      <alignment horizontal="center" wrapText="1"/>
    </xf>
    <xf numFmtId="166" fontId="5" fillId="0" borderId="19" xfId="0" applyNumberFormat="1" applyFont="1" applyFill="1" applyBorder="1" applyAlignment="1">
      <alignment horizontal="right" wrapText="1"/>
    </xf>
    <xf numFmtId="0" fontId="6" fillId="0" borderId="13" xfId="4" applyFont="1" applyFill="1" applyBorder="1" applyAlignment="1">
      <alignment horizontal="right" wrapText="1"/>
    </xf>
    <xf numFmtId="3" fontId="6" fillId="0" borderId="8" xfId="4" applyNumberFormat="1" applyFont="1" applyFill="1" applyBorder="1" applyAlignment="1">
      <alignment horizontal="right"/>
    </xf>
    <xf numFmtId="166" fontId="5" fillId="0" borderId="33" xfId="0" applyNumberFormat="1" applyFont="1" applyFill="1" applyBorder="1" applyAlignment="1">
      <alignment horizontal="right" wrapText="1"/>
    </xf>
    <xf numFmtId="166" fontId="6" fillId="0" borderId="19" xfId="4" applyNumberFormat="1" applyFont="1" applyFill="1" applyBorder="1" applyAlignment="1">
      <alignment horizontal="right" vertical="center" wrapText="1"/>
    </xf>
    <xf numFmtId="3" fontId="6" fillId="0" borderId="2" xfId="4" applyNumberFormat="1" applyFont="1" applyFill="1" applyBorder="1" applyAlignment="1">
      <alignment horizontal="right"/>
    </xf>
    <xf numFmtId="165" fontId="6" fillId="0" borderId="17" xfId="4" applyNumberFormat="1" applyFont="1" applyFill="1" applyBorder="1" applyAlignment="1">
      <alignment horizontal="right"/>
    </xf>
    <xf numFmtId="165" fontId="6" fillId="0" borderId="14" xfId="4" applyNumberFormat="1" applyFont="1" applyFill="1" applyBorder="1" applyAlignment="1">
      <alignment horizontal="right"/>
    </xf>
    <xf numFmtId="2" fontId="6" fillId="0" borderId="17" xfId="4" applyNumberFormat="1" applyFont="1" applyFill="1" applyBorder="1" applyAlignment="1">
      <alignment horizontal="right"/>
    </xf>
    <xf numFmtId="166" fontId="5" fillId="0" borderId="25" xfId="0" applyNumberFormat="1" applyFont="1" applyFill="1" applyBorder="1" applyAlignment="1">
      <alignment horizontal="right" wrapText="1"/>
    </xf>
    <xf numFmtId="166" fontId="5" fillId="0" borderId="12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22" xfId="0" applyNumberFormat="1" applyFont="1" applyFill="1" applyBorder="1" applyAlignment="1">
      <alignment horizontal="right" wrapText="1"/>
    </xf>
    <xf numFmtId="0" fontId="5" fillId="0" borderId="34" xfId="4" applyFont="1" applyFill="1" applyBorder="1" applyAlignment="1">
      <alignment horizontal="left" vertical="top" wrapText="1"/>
    </xf>
    <xf numFmtId="0" fontId="6" fillId="0" borderId="0" xfId="0" applyFont="1" applyFill="1" applyBorder="1"/>
    <xf numFmtId="10" fontId="5" fillId="0" borderId="19" xfId="4" applyNumberFormat="1" applyFont="1" applyFill="1" applyBorder="1" applyAlignment="1">
      <alignment horizontal="right" wrapText="1"/>
    </xf>
    <xf numFmtId="2" fontId="5" fillId="0" borderId="18" xfId="4" applyNumberFormat="1" applyFont="1" applyFill="1" applyBorder="1" applyAlignment="1">
      <alignment horizontal="right" wrapText="1"/>
    </xf>
    <xf numFmtId="2" fontId="5" fillId="0" borderId="19" xfId="4" applyNumberFormat="1" applyFont="1" applyFill="1" applyBorder="1" applyAlignment="1">
      <alignment horizontal="right" wrapText="1"/>
    </xf>
    <xf numFmtId="2" fontId="5" fillId="0" borderId="20" xfId="4" applyNumberFormat="1" applyFont="1" applyFill="1" applyBorder="1" applyAlignment="1">
      <alignment horizontal="right" wrapText="1"/>
    </xf>
    <xf numFmtId="166" fontId="5" fillId="0" borderId="17" xfId="0" applyNumberFormat="1" applyFont="1" applyFill="1" applyBorder="1" applyAlignment="1">
      <alignment horizontal="right" wrapText="1"/>
    </xf>
    <xf numFmtId="0" fontId="0" fillId="0" borderId="35" xfId="0" applyBorder="1"/>
    <xf numFmtId="0" fontId="0" fillId="0" borderId="0" xfId="0" applyBorder="1" applyAlignment="1">
      <alignment horizontal="left"/>
    </xf>
    <xf numFmtId="0" fontId="0" fillId="0" borderId="0" xfId="0" applyBorder="1"/>
    <xf numFmtId="166" fontId="5" fillId="0" borderId="30" xfId="0" applyNumberFormat="1" applyFont="1" applyFill="1" applyBorder="1" applyAlignment="1">
      <alignment horizontal="right" wrapText="1"/>
    </xf>
    <xf numFmtId="0" fontId="0" fillId="0" borderId="35" xfId="0" applyBorder="1" applyAlignment="1">
      <alignment horizontal="left"/>
    </xf>
    <xf numFmtId="0" fontId="6" fillId="0" borderId="35" xfId="0" applyFont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wrapText="1"/>
    </xf>
    <xf numFmtId="166" fontId="6" fillId="0" borderId="30" xfId="4" applyNumberFormat="1" applyFont="1" applyFill="1" applyBorder="1" applyAlignment="1">
      <alignment horizontal="right" vertical="center" wrapText="1"/>
    </xf>
    <xf numFmtId="0" fontId="5" fillId="0" borderId="36" xfId="4" applyFont="1" applyFill="1" applyBorder="1" applyAlignment="1">
      <alignment horizontal="left" vertical="top"/>
    </xf>
    <xf numFmtId="0" fontId="5" fillId="0" borderId="38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19" xfId="4" applyFont="1" applyFill="1" applyBorder="1" applyAlignment="1">
      <alignment horizontal="left" vertical="top" wrapText="1"/>
    </xf>
    <xf numFmtId="3" fontId="6" fillId="0" borderId="27" xfId="4" applyNumberFormat="1" applyFont="1" applyFill="1" applyBorder="1" applyAlignment="1">
      <alignment horizontal="right"/>
    </xf>
    <xf numFmtId="3" fontId="6" fillId="0" borderId="24" xfId="4" applyNumberFormat="1" applyFont="1" applyFill="1" applyBorder="1" applyAlignment="1">
      <alignment horizontal="right"/>
    </xf>
    <xf numFmtId="3" fontId="6" fillId="0" borderId="6" xfId="4" applyNumberFormat="1" applyFont="1" applyFill="1" applyBorder="1" applyAlignment="1">
      <alignment horizontal="right"/>
    </xf>
    <xf numFmtId="3" fontId="6" fillId="0" borderId="22" xfId="4" applyNumberFormat="1" applyFont="1" applyFill="1" applyBorder="1" applyAlignment="1">
      <alignment horizontal="right"/>
    </xf>
    <xf numFmtId="2" fontId="6" fillId="0" borderId="25" xfId="4" applyNumberFormat="1" applyFont="1" applyFill="1" applyBorder="1" applyAlignment="1">
      <alignment horizontal="right"/>
    </xf>
    <xf numFmtId="165" fontId="6" fillId="0" borderId="25" xfId="4" applyNumberFormat="1" applyFont="1" applyFill="1" applyBorder="1" applyAlignment="1">
      <alignment horizontal="right"/>
    </xf>
    <xf numFmtId="3" fontId="6" fillId="0" borderId="27" xfId="4" applyNumberFormat="1" applyFont="1" applyFill="1" applyBorder="1" applyAlignment="1">
      <alignment horizontal="right" wrapText="1"/>
    </xf>
    <xf numFmtId="3" fontId="6" fillId="0" borderId="24" xfId="4" applyNumberFormat="1" applyFont="1" applyFill="1" applyBorder="1" applyAlignment="1">
      <alignment horizontal="right" wrapText="1"/>
    </xf>
    <xf numFmtId="3" fontId="6" fillId="0" borderId="22" xfId="4" applyNumberFormat="1" applyFont="1" applyFill="1" applyBorder="1" applyAlignment="1">
      <alignment horizontal="right" wrapText="1"/>
    </xf>
    <xf numFmtId="165" fontId="6" fillId="0" borderId="25" xfId="4" applyNumberFormat="1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0" fontId="13" fillId="2" borderId="1" xfId="4" applyFont="1" applyFill="1" applyBorder="1" applyAlignment="1"/>
    <xf numFmtId="0" fontId="13" fillId="2" borderId="5" xfId="4" applyFont="1" applyFill="1" applyBorder="1" applyAlignment="1"/>
    <xf numFmtId="0" fontId="13" fillId="2" borderId="4" xfId="4" applyFont="1" applyFill="1" applyBorder="1" applyAlignment="1"/>
    <xf numFmtId="165" fontId="5" fillId="0" borderId="33" xfId="4" applyNumberFormat="1" applyFont="1" applyFill="1" applyBorder="1" applyAlignment="1">
      <alignment horizontal="right" wrapText="1"/>
    </xf>
    <xf numFmtId="3" fontId="6" fillId="0" borderId="6" xfId="4" applyNumberFormat="1" applyFont="1" applyFill="1" applyBorder="1" applyAlignment="1">
      <alignment horizontal="right" wrapText="1"/>
    </xf>
    <xf numFmtId="165" fontId="6" fillId="0" borderId="7" xfId="4" applyNumberFormat="1" applyFont="1" applyFill="1" applyBorder="1" applyAlignment="1">
      <alignment horizontal="right"/>
    </xf>
    <xf numFmtId="3" fontId="6" fillId="0" borderId="31" xfId="4" applyNumberFormat="1" applyFont="1" applyFill="1" applyBorder="1" applyAlignment="1">
      <alignment horizontal="right"/>
    </xf>
    <xf numFmtId="3" fontId="6" fillId="0" borderId="10" xfId="4" applyNumberFormat="1" applyFont="1" applyFill="1" applyBorder="1" applyAlignment="1">
      <alignment horizontal="right"/>
    </xf>
    <xf numFmtId="165" fontId="6" fillId="0" borderId="12" xfId="4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right" wrapText="1"/>
    </xf>
    <xf numFmtId="3" fontId="6" fillId="0" borderId="15" xfId="4" applyNumberFormat="1" applyFont="1" applyFill="1" applyBorder="1" applyAlignment="1">
      <alignment horizontal="right"/>
    </xf>
    <xf numFmtId="3" fontId="6" fillId="0" borderId="13" xfId="4" applyNumberFormat="1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16" fillId="4" borderId="42" xfId="29" applyFill="1" applyBorder="1" applyAlignment="1"/>
    <xf numFmtId="0" fontId="17" fillId="4" borderId="42" xfId="30" applyFill="1" applyBorder="1" applyAlignment="1"/>
    <xf numFmtId="0" fontId="9" fillId="0" borderId="42" xfId="0" applyFont="1" applyBorder="1" applyAlignment="1">
      <alignment horizontal="left" vertical="top" wrapText="1"/>
    </xf>
    <xf numFmtId="0" fontId="17" fillId="4" borderId="42" xfId="30" applyFill="1" applyBorder="1"/>
    <xf numFmtId="0" fontId="0" fillId="0" borderId="43" xfId="0" applyBorder="1"/>
    <xf numFmtId="0" fontId="0" fillId="0" borderId="45" xfId="0" applyBorder="1"/>
    <xf numFmtId="0" fontId="17" fillId="4" borderId="44" xfId="30" applyFill="1" applyBorder="1"/>
    <xf numFmtId="0" fontId="9" fillId="0" borderId="44" xfId="0" applyFont="1" applyBorder="1" applyAlignment="1">
      <alignment horizontal="left" vertical="top" wrapText="1"/>
    </xf>
    <xf numFmtId="0" fontId="9" fillId="0" borderId="47" xfId="0" applyFont="1" applyBorder="1"/>
    <xf numFmtId="0" fontId="0" fillId="0" borderId="46" xfId="0" applyBorder="1"/>
    <xf numFmtId="0" fontId="17" fillId="4" borderId="47" xfId="30" applyFill="1" applyBorder="1"/>
    <xf numFmtId="0" fontId="9" fillId="0" borderId="4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10" fontId="5" fillId="0" borderId="18" xfId="4" applyNumberFormat="1" applyFont="1" applyFill="1" applyBorder="1" applyAlignment="1">
      <alignment horizontal="right" wrapText="1"/>
    </xf>
    <xf numFmtId="10" fontId="5" fillId="0" borderId="20" xfId="4" applyNumberFormat="1" applyFont="1" applyFill="1" applyBorder="1" applyAlignment="1">
      <alignment horizontal="right" wrapText="1"/>
    </xf>
    <xf numFmtId="2" fontId="6" fillId="0" borderId="7" xfId="4" applyNumberFormat="1" applyFont="1" applyFill="1" applyBorder="1" applyAlignment="1">
      <alignment horizontal="right"/>
    </xf>
    <xf numFmtId="2" fontId="6" fillId="0" borderId="0" xfId="4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>
      <alignment horizontal="right"/>
    </xf>
    <xf numFmtId="0" fontId="6" fillId="0" borderId="0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0" fontId="0" fillId="0" borderId="0" xfId="0"/>
    <xf numFmtId="0" fontId="6" fillId="0" borderId="8" xfId="4" applyFont="1" applyFill="1" applyBorder="1" applyAlignment="1">
      <alignment horizontal="right" wrapText="1"/>
    </xf>
    <xf numFmtId="167" fontId="6" fillId="0" borderId="2" xfId="31" applyNumberFormat="1" applyFont="1" applyFill="1" applyBorder="1" applyAlignment="1">
      <alignment horizontal="right" vertical="center"/>
    </xf>
    <xf numFmtId="165" fontId="6" fillId="0" borderId="7" xfId="32" applyNumberFormat="1" applyFont="1" applyFill="1" applyBorder="1" applyAlignment="1">
      <alignment horizontal="right"/>
    </xf>
    <xf numFmtId="167" fontId="21" fillId="0" borderId="6" xfId="31" applyNumberFormat="1" applyFont="1" applyFill="1" applyBorder="1" applyAlignment="1">
      <alignment horizontal="right" vertical="center"/>
    </xf>
    <xf numFmtId="165" fontId="6" fillId="0" borderId="7" xfId="32" applyNumberFormat="1" applyFont="1" applyFill="1" applyBorder="1" applyAlignment="1">
      <alignment horizontal="right" vertical="center"/>
    </xf>
    <xf numFmtId="167" fontId="6" fillId="0" borderId="6" xfId="31" applyNumberFormat="1" applyFont="1" applyFill="1" applyBorder="1" applyAlignment="1">
      <alignment horizontal="right" vertical="center"/>
    </xf>
    <xf numFmtId="3" fontId="6" fillId="0" borderId="0" xfId="0" applyNumberFormat="1" applyFont="1"/>
    <xf numFmtId="0" fontId="5" fillId="0" borderId="37" xfId="4" applyFont="1" applyFill="1" applyBorder="1" applyAlignment="1">
      <alignment horizontal="left" vertical="top" wrapText="1"/>
    </xf>
    <xf numFmtId="0" fontId="5" fillId="0" borderId="51" xfId="4" applyFont="1" applyFill="1" applyBorder="1" applyAlignment="1">
      <alignment horizontal="left" vertical="top" wrapText="1"/>
    </xf>
    <xf numFmtId="0" fontId="5" fillId="0" borderId="54" xfId="4" applyFont="1" applyFill="1" applyBorder="1" applyAlignment="1">
      <alignment horizontal="left" vertical="top" wrapText="1"/>
    </xf>
    <xf numFmtId="165" fontId="5" fillId="0" borderId="26" xfId="4" applyNumberFormat="1" applyFont="1" applyFill="1" applyBorder="1" applyAlignment="1">
      <alignment horizontal="right" wrapText="1"/>
    </xf>
    <xf numFmtId="0" fontId="5" fillId="0" borderId="55" xfId="4" applyFont="1" applyFill="1" applyBorder="1" applyAlignment="1">
      <alignment horizontal="left" vertical="top" wrapText="1"/>
    </xf>
    <xf numFmtId="165" fontId="5" fillId="0" borderId="32" xfId="28" applyNumberFormat="1" applyFont="1" applyFill="1" applyBorder="1" applyAlignment="1">
      <alignment horizontal="right" wrapText="1"/>
    </xf>
    <xf numFmtId="165" fontId="5" fillId="0" borderId="37" xfId="28" applyNumberFormat="1" applyFont="1" applyFill="1" applyBorder="1" applyAlignment="1">
      <alignment horizontal="right" wrapText="1"/>
    </xf>
    <xf numFmtId="165" fontId="5" fillId="0" borderId="51" xfId="28" applyNumberFormat="1" applyFont="1" applyFill="1" applyBorder="1" applyAlignment="1">
      <alignment horizontal="right" wrapText="1"/>
    </xf>
    <xf numFmtId="165" fontId="5" fillId="0" borderId="5" xfId="4" applyNumberFormat="1" applyFont="1" applyFill="1" applyBorder="1" applyAlignment="1">
      <alignment horizontal="right" wrapText="1"/>
    </xf>
    <xf numFmtId="165" fontId="5" fillId="0" borderId="29" xfId="4" applyNumberFormat="1" applyFont="1" applyFill="1" applyBorder="1" applyAlignment="1">
      <alignment horizontal="right" wrapText="1"/>
    </xf>
    <xf numFmtId="0" fontId="5" fillId="0" borderId="52" xfId="0" applyFont="1" applyBorder="1"/>
    <xf numFmtId="0" fontId="5" fillId="0" borderId="53" xfId="0" applyFont="1" applyBorder="1"/>
    <xf numFmtId="0" fontId="5" fillId="0" borderId="34" xfId="0" applyFont="1" applyBorder="1"/>
    <xf numFmtId="3" fontId="6" fillId="0" borderId="6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0" fontId="6" fillId="0" borderId="7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10" fontId="6" fillId="0" borderId="7" xfId="0" applyNumberFormat="1" applyFont="1" applyFill="1" applyBorder="1"/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10" fontId="6" fillId="0" borderId="17" xfId="0" applyNumberFormat="1" applyFont="1" applyFill="1" applyBorder="1"/>
    <xf numFmtId="3" fontId="6" fillId="0" borderId="22" xfId="0" applyNumberFormat="1" applyFont="1" applyFill="1" applyBorder="1"/>
    <xf numFmtId="165" fontId="6" fillId="0" borderId="28" xfId="4" applyNumberFormat="1" applyFont="1" applyFill="1" applyBorder="1" applyAlignment="1">
      <alignment horizontal="right"/>
    </xf>
    <xf numFmtId="165" fontId="6" fillId="0" borderId="11" xfId="4" applyNumberFormat="1" applyFont="1" applyFill="1" applyBorder="1" applyAlignment="1">
      <alignment horizontal="right"/>
    </xf>
    <xf numFmtId="165" fontId="6" fillId="0" borderId="1" xfId="4" applyNumberFormat="1" applyFont="1" applyFill="1" applyBorder="1" applyAlignment="1">
      <alignment horizontal="right"/>
    </xf>
    <xf numFmtId="165" fontId="6" fillId="0" borderId="16" xfId="4" applyNumberFormat="1" applyFont="1" applyFill="1" applyBorder="1" applyAlignment="1">
      <alignment horizontal="right"/>
    </xf>
    <xf numFmtId="165" fontId="6" fillId="0" borderId="9" xfId="4" applyNumberFormat="1" applyFont="1" applyFill="1" applyBorder="1" applyAlignment="1">
      <alignment horizontal="right"/>
    </xf>
    <xf numFmtId="3" fontId="6" fillId="0" borderId="56" xfId="4" applyNumberFormat="1" applyFont="1" applyFill="1" applyBorder="1" applyAlignment="1">
      <alignment horizontal="right"/>
    </xf>
    <xf numFmtId="3" fontId="6" fillId="0" borderId="57" xfId="4" applyNumberFormat="1" applyFont="1" applyFill="1" applyBorder="1" applyAlignment="1">
      <alignment horizontal="right"/>
    </xf>
    <xf numFmtId="3" fontId="6" fillId="0" borderId="4" xfId="4" applyNumberFormat="1" applyFont="1" applyFill="1" applyBorder="1" applyAlignment="1">
      <alignment horizontal="right"/>
    </xf>
    <xf numFmtId="3" fontId="6" fillId="0" borderId="23" xfId="4" applyNumberFormat="1" applyFont="1" applyFill="1" applyBorder="1" applyAlignment="1">
      <alignment horizontal="right"/>
    </xf>
    <xf numFmtId="3" fontId="6" fillId="0" borderId="39" xfId="4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26" applyNumberFormat="1" applyFont="1" applyBorder="1" applyAlignment="1">
      <alignment horizontal="right"/>
    </xf>
    <xf numFmtId="3" fontId="6" fillId="0" borderId="4" xfId="0" applyNumberFormat="1" applyFont="1" applyFill="1" applyBorder="1"/>
    <xf numFmtId="3" fontId="6" fillId="0" borderId="23" xfId="0" applyNumberFormat="1" applyFont="1" applyFill="1" applyBorder="1"/>
    <xf numFmtId="0" fontId="6" fillId="0" borderId="27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13" fillId="0" borderId="0" xfId="4" applyFont="1" applyFill="1" applyBorder="1" applyAlignment="1"/>
    <xf numFmtId="38" fontId="7" fillId="0" borderId="0" xfId="4" applyNumberFormat="1" applyFont="1" applyFill="1" applyBorder="1" applyAlignment="1">
      <alignment horizontal="center" wrapText="1"/>
    </xf>
    <xf numFmtId="0" fontId="0" fillId="0" borderId="0" xfId="0" applyFill="1"/>
    <xf numFmtId="166" fontId="6" fillId="0" borderId="17" xfId="4" applyNumberFormat="1" applyFont="1" applyFill="1" applyBorder="1" applyAlignment="1">
      <alignment horizontal="right"/>
    </xf>
    <xf numFmtId="0" fontId="5" fillId="0" borderId="53" xfId="4" applyFont="1" applyFill="1" applyBorder="1" applyAlignment="1">
      <alignment horizontal="left" vertical="top" wrapText="1"/>
    </xf>
    <xf numFmtId="3" fontId="5" fillId="0" borderId="57" xfId="0" applyNumberFormat="1" applyFont="1" applyFill="1" applyBorder="1" applyAlignment="1">
      <alignment horizontal="right" wrapText="1"/>
    </xf>
    <xf numFmtId="166" fontId="5" fillId="0" borderId="11" xfId="0" applyNumberFormat="1" applyFont="1" applyFill="1" applyBorder="1" applyAlignment="1">
      <alignment horizontal="right" wrapText="1"/>
    </xf>
    <xf numFmtId="166" fontId="5" fillId="0" borderId="7" xfId="0" applyNumberFormat="1" applyFont="1" applyFill="1" applyBorder="1" applyAlignment="1">
      <alignment horizontal="right" wrapText="1"/>
    </xf>
    <xf numFmtId="166" fontId="5" fillId="0" borderId="18" xfId="0" applyNumberFormat="1" applyFont="1" applyFill="1" applyBorder="1" applyAlignment="1">
      <alignment horizontal="right" wrapText="1"/>
    </xf>
    <xf numFmtId="167" fontId="22" fillId="0" borderId="27" xfId="6" applyNumberFormat="1" applyFont="1" applyFill="1" applyBorder="1" applyAlignment="1"/>
    <xf numFmtId="167" fontId="22" fillId="0" borderId="24" xfId="6" applyNumberFormat="1" applyFont="1" applyFill="1" applyBorder="1" applyAlignment="1"/>
    <xf numFmtId="167" fontId="19" fillId="0" borderId="6" xfId="6" quotePrefix="1" applyNumberFormat="1" applyFont="1" applyFill="1" applyBorder="1" applyAlignment="1"/>
    <xf numFmtId="167" fontId="19" fillId="0" borderId="2" xfId="6" quotePrefix="1" applyNumberFormat="1" applyFont="1" applyFill="1" applyBorder="1" applyAlignment="1"/>
    <xf numFmtId="167" fontId="19" fillId="0" borderId="6" xfId="31" applyNumberFormat="1" applyFont="1" applyFill="1" applyBorder="1" applyAlignment="1">
      <alignment horizontal="right" vertical="center"/>
    </xf>
    <xf numFmtId="167" fontId="22" fillId="0" borderId="2" xfId="31" applyNumberFormat="1" applyFont="1" applyFill="1" applyBorder="1" applyAlignment="1">
      <alignment horizontal="right" vertical="center"/>
    </xf>
    <xf numFmtId="167" fontId="22" fillId="0" borderId="2" xfId="6" applyNumberFormat="1" applyFont="1" applyFill="1" applyBorder="1" applyAlignment="1"/>
    <xf numFmtId="167" fontId="19" fillId="0" borderId="6" xfId="6" applyNumberFormat="1" applyFont="1" applyFill="1" applyBorder="1" applyAlignment="1"/>
    <xf numFmtId="167" fontId="21" fillId="0" borderId="24" xfId="6" applyNumberFormat="1" applyFont="1" applyFill="1" applyBorder="1" applyAlignment="1"/>
    <xf numFmtId="165" fontId="21" fillId="0" borderId="25" xfId="7" applyNumberFormat="1" applyFont="1" applyFill="1" applyBorder="1" applyAlignment="1"/>
    <xf numFmtId="167" fontId="21" fillId="0" borderId="2" xfId="6" quotePrefix="1" applyNumberFormat="1" applyFont="1" applyFill="1" applyBorder="1" applyAlignment="1"/>
    <xf numFmtId="165" fontId="21" fillId="0" borderId="7" xfId="7" applyNumberFormat="1" applyFont="1" applyFill="1" applyBorder="1" applyAlignment="1"/>
    <xf numFmtId="167" fontId="21" fillId="0" borderId="2" xfId="6" applyNumberFormat="1" applyFont="1" applyFill="1" applyBorder="1" applyAlignment="1"/>
    <xf numFmtId="165" fontId="6" fillId="0" borderId="7" xfId="7" applyNumberFormat="1" applyFont="1" applyFill="1" applyBorder="1" applyAlignment="1">
      <alignment wrapText="1"/>
    </xf>
    <xf numFmtId="165" fontId="6" fillId="0" borderId="12" xfId="4" applyNumberFormat="1" applyFont="1" applyFill="1" applyBorder="1" applyAlignment="1">
      <alignment horizontal="right" wrapText="1"/>
    </xf>
    <xf numFmtId="167" fontId="21" fillId="0" borderId="27" xfId="6" applyNumberFormat="1" applyFont="1" applyFill="1" applyBorder="1" applyAlignment="1"/>
    <xf numFmtId="167" fontId="21" fillId="0" borderId="6" xfId="6" quotePrefix="1" applyNumberFormat="1" applyFont="1" applyFill="1" applyBorder="1" applyAlignment="1"/>
    <xf numFmtId="167" fontId="21" fillId="0" borderId="6" xfId="6" applyNumberFormat="1" applyFont="1" applyFill="1" applyBorder="1" applyAlignment="1"/>
    <xf numFmtId="3" fontId="6" fillId="0" borderId="31" xfId="4" applyNumberFormat="1" applyFont="1" applyFill="1" applyBorder="1" applyAlignment="1">
      <alignment horizontal="right" wrapText="1"/>
    </xf>
    <xf numFmtId="3" fontId="6" fillId="0" borderId="10" xfId="4" applyNumberFormat="1" applyFont="1" applyFill="1" applyBorder="1" applyAlignment="1">
      <alignment horizontal="right" wrapText="1"/>
    </xf>
    <xf numFmtId="165" fontId="6" fillId="0" borderId="25" xfId="7" applyNumberFormat="1" applyFont="1" applyFill="1" applyBorder="1" applyAlignment="1">
      <alignment wrapText="1"/>
    </xf>
    <xf numFmtId="165" fontId="6" fillId="0" borderId="7" xfId="7" applyNumberFormat="1" applyFont="1" applyFill="1" applyBorder="1" applyAlignment="1"/>
    <xf numFmtId="0" fontId="5" fillId="0" borderId="18" xfId="4" applyFont="1" applyFill="1" applyBorder="1" applyAlignment="1">
      <alignment horizontal="left" vertical="top" wrapText="1"/>
    </xf>
    <xf numFmtId="0" fontId="5" fillId="0" borderId="30" xfId="4" applyFont="1" applyFill="1" applyBorder="1" applyAlignment="1">
      <alignment horizontal="left" vertical="top" wrapText="1"/>
    </xf>
    <xf numFmtId="0" fontId="5" fillId="0" borderId="20" xfId="4" applyFont="1" applyFill="1" applyBorder="1" applyAlignment="1">
      <alignment horizontal="left" vertical="top" wrapText="1"/>
    </xf>
    <xf numFmtId="165" fontId="0" fillId="0" borderId="0" xfId="28" applyNumberFormat="1" applyFont="1"/>
    <xf numFmtId="167" fontId="21" fillId="0" borderId="2" xfId="6" applyNumberFormat="1" applyFont="1" applyFill="1" applyBorder="1" applyAlignment="1">
      <alignment horizontal="right"/>
    </xf>
    <xf numFmtId="167" fontId="6" fillId="0" borderId="13" xfId="6" applyNumberFormat="1" applyFont="1" applyFill="1" applyBorder="1" applyAlignment="1"/>
    <xf numFmtId="167" fontId="21" fillId="0" borderId="6" xfId="6" applyNumberFormat="1" applyFont="1" applyFill="1" applyBorder="1" applyAlignment="1">
      <alignment horizontal="right"/>
    </xf>
    <xf numFmtId="165" fontId="6" fillId="0" borderId="7" xfId="7" applyNumberFormat="1" applyFont="1" applyFill="1" applyBorder="1" applyAlignment="1">
      <alignment horizontal="right" wrapText="1"/>
    </xf>
    <xf numFmtId="167" fontId="21" fillId="0" borderId="15" xfId="6" applyNumberFormat="1" applyFont="1" applyFill="1" applyBorder="1" applyAlignment="1"/>
    <xf numFmtId="167" fontId="6" fillId="0" borderId="15" xfId="6" applyNumberFormat="1" applyFont="1" applyFill="1" applyBorder="1" applyAlignment="1"/>
    <xf numFmtId="165" fontId="6" fillId="0" borderId="14" xfId="7" applyNumberFormat="1" applyFont="1" applyFill="1" applyBorder="1" applyAlignment="1"/>
    <xf numFmtId="0" fontId="5" fillId="0" borderId="28" xfId="4" applyFont="1" applyFill="1" applyBorder="1" applyAlignment="1">
      <alignment horizontal="left" vertical="top" wrapText="1"/>
    </xf>
    <xf numFmtId="165" fontId="5" fillId="0" borderId="18" xfId="0" applyNumberFormat="1" applyFont="1" applyFill="1" applyBorder="1" applyAlignment="1">
      <alignment horizontal="right" wrapText="1"/>
    </xf>
    <xf numFmtId="0" fontId="5" fillId="0" borderId="1" xfId="4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right" wrapText="1"/>
    </xf>
    <xf numFmtId="165" fontId="5" fillId="0" borderId="33" xfId="0" applyNumberFormat="1" applyFont="1" applyFill="1" applyBorder="1" applyAlignment="1">
      <alignment horizontal="right" wrapText="1"/>
    </xf>
    <xf numFmtId="0" fontId="5" fillId="0" borderId="16" xfId="4" applyFont="1" applyFill="1" applyBorder="1" applyAlignment="1">
      <alignment horizontal="left" vertical="top" wrapText="1"/>
    </xf>
    <xf numFmtId="165" fontId="6" fillId="0" borderId="30" xfId="4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19" xfId="0" applyNumberFormat="1" applyFont="1" applyFill="1" applyBorder="1" applyAlignment="1">
      <alignment horizontal="right" wrapText="1"/>
    </xf>
    <xf numFmtId="164" fontId="5" fillId="0" borderId="30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left" vertical="top" wrapText="1"/>
    </xf>
    <xf numFmtId="164" fontId="5" fillId="0" borderId="20" xfId="0" applyNumberFormat="1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left" vertical="top" wrapText="1"/>
    </xf>
    <xf numFmtId="165" fontId="5" fillId="0" borderId="18" xfId="2" applyNumberFormat="1" applyFont="1" applyFill="1" applyBorder="1" applyAlignment="1">
      <alignment horizontal="right" wrapText="1"/>
    </xf>
    <xf numFmtId="165" fontId="10" fillId="0" borderId="19" xfId="2" applyNumberFormat="1" applyFont="1" applyFill="1" applyBorder="1" applyAlignment="1">
      <alignment horizontal="right" wrapText="1"/>
    </xf>
    <xf numFmtId="165" fontId="10" fillId="0" borderId="30" xfId="2" applyNumberFormat="1" applyFont="1" applyFill="1" applyBorder="1" applyAlignment="1">
      <alignment horizontal="right" wrapText="1"/>
    </xf>
    <xf numFmtId="3" fontId="5" fillId="0" borderId="18" xfId="0" applyNumberFormat="1" applyFont="1" applyFill="1" applyBorder="1" applyAlignment="1">
      <alignment horizontal="right" wrapText="1"/>
    </xf>
    <xf numFmtId="3" fontId="5" fillId="0" borderId="19" xfId="0" applyNumberFormat="1" applyFont="1" applyFill="1" applyBorder="1" applyAlignment="1">
      <alignment horizontal="right" wrapText="1"/>
    </xf>
    <xf numFmtId="3" fontId="5" fillId="0" borderId="30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165" fontId="5" fillId="0" borderId="25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wrapText="1"/>
    </xf>
    <xf numFmtId="165" fontId="5" fillId="0" borderId="7" xfId="0" applyNumberFormat="1" applyFont="1" applyFill="1" applyBorder="1" applyAlignment="1">
      <alignment horizontal="right" wrapText="1"/>
    </xf>
    <xf numFmtId="165" fontId="5" fillId="0" borderId="12" xfId="0" applyNumberFormat="1" applyFont="1" applyFill="1" applyBorder="1" applyAlignment="1">
      <alignment horizontal="right" wrapText="1"/>
    </xf>
    <xf numFmtId="0" fontId="5" fillId="0" borderId="8" xfId="4" applyFont="1" applyFill="1" applyBorder="1" applyAlignment="1">
      <alignment horizontal="left" vertical="center"/>
    </xf>
    <xf numFmtId="0" fontId="5" fillId="0" borderId="16" xfId="4" applyFont="1" applyFill="1" applyBorder="1" applyAlignment="1">
      <alignment horizontal="left" vertical="center" wrapText="1"/>
    </xf>
    <xf numFmtId="0" fontId="5" fillId="0" borderId="17" xfId="4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right" wrapText="1"/>
    </xf>
    <xf numFmtId="165" fontId="5" fillId="0" borderId="17" xfId="0" applyNumberFormat="1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65" fontId="5" fillId="0" borderId="14" xfId="0" applyNumberFormat="1" applyFont="1" applyFill="1" applyBorder="1" applyAlignment="1">
      <alignment horizontal="right" wrapText="1"/>
    </xf>
    <xf numFmtId="165" fontId="5" fillId="0" borderId="13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/>
    </xf>
    <xf numFmtId="0" fontId="5" fillId="0" borderId="2" xfId="4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17" xfId="0" applyNumberFormat="1" applyFont="1" applyFill="1" applyBorder="1" applyAlignment="1">
      <alignment horizontal="right" wrapText="1"/>
    </xf>
    <xf numFmtId="3" fontId="5" fillId="0" borderId="27" xfId="2" applyNumberFormat="1" applyFont="1" applyFill="1" applyBorder="1" applyAlignment="1">
      <alignment horizontal="right" wrapText="1"/>
    </xf>
    <xf numFmtId="3" fontId="5" fillId="0" borderId="24" xfId="2" applyNumberFormat="1" applyFont="1" applyFill="1" applyBorder="1" applyAlignment="1">
      <alignment horizontal="right" wrapText="1"/>
    </xf>
    <xf numFmtId="165" fontId="5" fillId="0" borderId="25" xfId="2" applyNumberFormat="1" applyFont="1" applyFill="1" applyBorder="1" applyAlignment="1">
      <alignment horizontal="right" wrapText="1"/>
    </xf>
    <xf numFmtId="165" fontId="10" fillId="0" borderId="24" xfId="28" applyNumberFormat="1" applyFont="1" applyFill="1" applyBorder="1"/>
    <xf numFmtId="3" fontId="10" fillId="0" borderId="6" xfId="0" applyNumberFormat="1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165" fontId="10" fillId="0" borderId="7" xfId="0" applyNumberFormat="1" applyFont="1" applyFill="1" applyBorder="1" applyAlignment="1">
      <alignment horizontal="right" wrapText="1"/>
    </xf>
    <xf numFmtId="3" fontId="10" fillId="0" borderId="6" xfId="2" applyNumberFormat="1" applyFont="1" applyFill="1" applyBorder="1" applyAlignment="1">
      <alignment horizontal="right" wrapText="1"/>
    </xf>
    <xf numFmtId="3" fontId="10" fillId="0" borderId="2" xfId="2" applyNumberFormat="1" applyFont="1" applyFill="1" applyBorder="1" applyAlignment="1">
      <alignment horizontal="right" wrapText="1"/>
    </xf>
    <xf numFmtId="165" fontId="10" fillId="0" borderId="7" xfId="2" applyNumberFormat="1" applyFont="1" applyFill="1" applyBorder="1" applyAlignment="1">
      <alignment horizontal="right" wrapText="1"/>
    </xf>
    <xf numFmtId="3" fontId="5" fillId="0" borderId="37" xfId="0" applyNumberFormat="1" applyFont="1" applyFill="1" applyBorder="1" applyAlignment="1">
      <alignment horizontal="right" wrapText="1"/>
    </xf>
    <xf numFmtId="165" fontId="10" fillId="0" borderId="2" xfId="0" applyNumberFormat="1" applyFont="1" applyFill="1" applyBorder="1" applyAlignment="1">
      <alignment horizontal="right" wrapText="1"/>
    </xf>
    <xf numFmtId="3" fontId="10" fillId="0" borderId="8" xfId="2" applyNumberFormat="1" applyFont="1" applyFill="1" applyBorder="1" applyAlignment="1">
      <alignment horizontal="right" wrapText="1"/>
    </xf>
    <xf numFmtId="165" fontId="10" fillId="0" borderId="17" xfId="2" applyNumberFormat="1" applyFont="1" applyFill="1" applyBorder="1" applyAlignment="1">
      <alignment horizontal="right" wrapText="1"/>
    </xf>
    <xf numFmtId="3" fontId="10" fillId="0" borderId="22" xfId="2" applyNumberFormat="1" applyFont="1" applyFill="1" applyBorder="1" applyAlignment="1">
      <alignment horizontal="right" wrapText="1"/>
    </xf>
    <xf numFmtId="1" fontId="5" fillId="0" borderId="27" xfId="0" applyNumberFormat="1" applyFont="1" applyFill="1" applyBorder="1" applyAlignment="1">
      <alignment horizontal="right" wrapText="1"/>
    </xf>
    <xf numFmtId="1" fontId="5" fillId="0" borderId="24" xfId="0" applyNumberFormat="1" applyFont="1" applyFill="1" applyBorder="1" applyAlignment="1">
      <alignment horizontal="right" wrapText="1"/>
    </xf>
    <xf numFmtId="1" fontId="5" fillId="0" borderId="25" xfId="0" applyNumberFormat="1" applyFont="1" applyFill="1" applyBorder="1" applyAlignment="1">
      <alignment horizontal="right" wrapText="1"/>
    </xf>
    <xf numFmtId="1" fontId="5" fillId="0" borderId="37" xfId="0" applyNumberFormat="1" applyFont="1" applyFill="1" applyBorder="1" applyAlignment="1">
      <alignment horizontal="right" wrapText="1"/>
    </xf>
    <xf numFmtId="1" fontId="5" fillId="0" borderId="2" xfId="0" applyNumberFormat="1" applyFont="1" applyFill="1" applyBorder="1" applyAlignment="1">
      <alignment horizontal="right" wrapText="1"/>
    </xf>
    <xf numFmtId="1" fontId="5" fillId="0" borderId="7" xfId="0" applyNumberFormat="1" applyFont="1" applyFill="1" applyBorder="1" applyAlignment="1">
      <alignment horizontal="right" wrapText="1"/>
    </xf>
    <xf numFmtId="1" fontId="5" fillId="0" borderId="6" xfId="0" applyNumberFormat="1" applyFont="1" applyFill="1" applyBorder="1" applyAlignment="1">
      <alignment horizontal="right" wrapText="1"/>
    </xf>
    <xf numFmtId="1" fontId="5" fillId="0" borderId="4" xfId="0" applyNumberFormat="1" applyFont="1" applyFill="1" applyBorder="1" applyAlignment="1">
      <alignment horizontal="right" wrapText="1"/>
    </xf>
    <xf numFmtId="1" fontId="5" fillId="0" borderId="31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1" fontId="5" fillId="0" borderId="8" xfId="0" applyNumberFormat="1" applyFont="1" applyFill="1" applyBorder="1" applyAlignment="1">
      <alignment horizontal="right" wrapText="1"/>
    </xf>
    <xf numFmtId="1" fontId="5" fillId="0" borderId="17" xfId="0" applyNumberFormat="1" applyFont="1" applyFill="1" applyBorder="1" applyAlignment="1">
      <alignment horizontal="right" wrapText="1"/>
    </xf>
    <xf numFmtId="1" fontId="5" fillId="0" borderId="22" xfId="0" applyNumberFormat="1" applyFont="1" applyFill="1" applyBorder="1" applyAlignment="1">
      <alignment horizontal="right" wrapText="1"/>
    </xf>
    <xf numFmtId="0" fontId="5" fillId="0" borderId="13" xfId="4" applyFont="1" applyFill="1" applyBorder="1" applyAlignment="1">
      <alignment horizontal="left" vertical="center"/>
    </xf>
    <xf numFmtId="0" fontId="5" fillId="0" borderId="9" xfId="4" applyFont="1" applyFill="1" applyBorder="1" applyAlignment="1">
      <alignment horizontal="left" vertical="center" wrapText="1"/>
    </xf>
    <xf numFmtId="0" fontId="5" fillId="0" borderId="14" xfId="4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right" wrapText="1"/>
    </xf>
    <xf numFmtId="1" fontId="5" fillId="0" borderId="14" xfId="0" applyNumberFormat="1" applyFont="1" applyFill="1" applyBorder="1" applyAlignment="1">
      <alignment horizontal="right" wrapText="1"/>
    </xf>
    <xf numFmtId="1" fontId="5" fillId="0" borderId="39" xfId="0" applyNumberFormat="1" applyFont="1" applyFill="1" applyBorder="1" applyAlignment="1">
      <alignment horizontal="right" wrapText="1"/>
    </xf>
    <xf numFmtId="167" fontId="21" fillId="0" borderId="27" xfId="6" applyNumberFormat="1" applyFont="1" applyFill="1" applyBorder="1" applyAlignment="1">
      <alignment horizontal="right"/>
    </xf>
    <xf numFmtId="167" fontId="21" fillId="0" borderId="24" xfId="6" applyNumberFormat="1" applyFont="1" applyFill="1" applyBorder="1" applyAlignment="1">
      <alignment horizontal="right"/>
    </xf>
    <xf numFmtId="165" fontId="21" fillId="0" borderId="25" xfId="7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7" fontId="21" fillId="0" borderId="2" xfId="6" quotePrefix="1" applyNumberFormat="1" applyFont="1" applyFill="1" applyBorder="1" applyAlignment="1">
      <alignment horizontal="right"/>
    </xf>
    <xf numFmtId="165" fontId="21" fillId="0" borderId="7" xfId="7" applyNumberFormat="1" applyFont="1" applyFill="1" applyBorder="1" applyAlignment="1">
      <alignment horizontal="right"/>
    </xf>
    <xf numFmtId="167" fontId="6" fillId="0" borderId="6" xfId="6" applyNumberFormat="1" applyFont="1" applyFill="1" applyBorder="1" applyAlignment="1">
      <alignment horizontal="right"/>
    </xf>
    <xf numFmtId="167" fontId="6" fillId="0" borderId="2" xfId="6" applyNumberFormat="1" applyFont="1" applyFill="1" applyBorder="1" applyAlignment="1">
      <alignment horizontal="right"/>
    </xf>
    <xf numFmtId="167" fontId="21" fillId="0" borderId="15" xfId="6" applyNumberFormat="1" applyFont="1" applyFill="1" applyBorder="1" applyAlignment="1">
      <alignment horizontal="right"/>
    </xf>
    <xf numFmtId="167" fontId="21" fillId="0" borderId="13" xfId="6" applyNumberFormat="1" applyFont="1" applyFill="1" applyBorder="1" applyAlignment="1">
      <alignment horizontal="right"/>
    </xf>
    <xf numFmtId="165" fontId="6" fillId="0" borderId="14" xfId="7" applyNumberFormat="1" applyFont="1" applyFill="1" applyBorder="1" applyAlignment="1">
      <alignment horizontal="right" wrapText="1"/>
    </xf>
    <xf numFmtId="0" fontId="12" fillId="2" borderId="0" xfId="0" applyFont="1" applyFill="1" applyAlignment="1">
      <alignment horizontal="center" vertical="center" wrapText="1"/>
    </xf>
    <xf numFmtId="0" fontId="24" fillId="0" borderId="0" xfId="40" applyFont="1" applyAlignment="1">
      <alignment horizontal="left" indent="1"/>
    </xf>
    <xf numFmtId="38" fontId="12" fillId="2" borderId="1" xfId="0" applyNumberFormat="1" applyFont="1" applyFill="1" applyBorder="1" applyAlignment="1">
      <alignment horizontal="left" vertical="top"/>
    </xf>
    <xf numFmtId="38" fontId="12" fillId="2" borderId="5" xfId="0" applyNumberFormat="1" applyFont="1" applyFill="1" applyBorder="1" applyAlignment="1">
      <alignment horizontal="left" vertical="top"/>
    </xf>
    <xf numFmtId="38" fontId="12" fillId="2" borderId="4" xfId="0" applyNumberFormat="1" applyFont="1" applyFill="1" applyBorder="1" applyAlignment="1">
      <alignment horizontal="left" vertical="top"/>
    </xf>
    <xf numFmtId="0" fontId="8" fillId="2" borderId="1" xfId="4" applyFont="1" applyFill="1" applyBorder="1" applyAlignment="1">
      <alignment horizontal="left"/>
    </xf>
    <xf numFmtId="0" fontId="8" fillId="2" borderId="5" xfId="4" applyFont="1" applyFill="1" applyBorder="1" applyAlignment="1">
      <alignment horizontal="left"/>
    </xf>
    <xf numFmtId="0" fontId="8" fillId="2" borderId="4" xfId="4" applyFont="1" applyFill="1" applyBorder="1" applyAlignment="1">
      <alignment horizontal="left"/>
    </xf>
  </cellXfs>
  <cellStyles count="41">
    <cellStyle name="Comma 2" xfId="6" xr:uid="{00000000-0005-0000-0000-000000000000}"/>
    <cellStyle name="Comma 2 2" xfId="14" xr:uid="{00000000-0005-0000-0000-000001000000}"/>
    <cellStyle name="Comma 2 2 2" xfId="25" xr:uid="{00000000-0005-0000-0000-000002000000}"/>
    <cellStyle name="Comma 2 3" xfId="19" xr:uid="{00000000-0005-0000-0000-000003000000}"/>
    <cellStyle name="Comma 3" xfId="31" xr:uid="{00000000-0005-0000-0000-000004000000}"/>
    <cellStyle name="Heading 1" xfId="29" builtinId="16"/>
    <cellStyle name="Heading 2" xfId="30" builtinId="17"/>
    <cellStyle name="Hyperlink 2" xfId="40" xr:uid="{7568BE6A-C9F9-4388-8B2E-846D95EB0307}"/>
    <cellStyle name="Normal" xfId="0" builtinId="0"/>
    <cellStyle name="Normal 2" xfId="2" xr:uid="{00000000-0005-0000-0000-000008000000}"/>
    <cellStyle name="Normal 2 2" xfId="4" xr:uid="{00000000-0005-0000-0000-000009000000}"/>
    <cellStyle name="Normal 2 3" xfId="11" xr:uid="{00000000-0005-0000-0000-00000A000000}"/>
    <cellStyle name="Normal 2 4" xfId="33" xr:uid="{00000000-0005-0000-0000-00000B000000}"/>
    <cellStyle name="Normal 3" xfId="1" xr:uid="{00000000-0005-0000-0000-00000C000000}"/>
    <cellStyle name="Normal 3 2" xfId="3" xr:uid="{00000000-0005-0000-0000-00000D000000}"/>
    <cellStyle name="Normal 3 2 2" xfId="12" xr:uid="{00000000-0005-0000-0000-00000E000000}"/>
    <cellStyle name="Normal 3 2 2 2" xfId="23" xr:uid="{00000000-0005-0000-0000-00000F000000}"/>
    <cellStyle name="Normal 3 2 3" xfId="17" xr:uid="{00000000-0005-0000-0000-000010000000}"/>
    <cellStyle name="Normal 3 3" xfId="10" xr:uid="{00000000-0005-0000-0000-000011000000}"/>
    <cellStyle name="Normal 3 3 2" xfId="22" xr:uid="{00000000-0005-0000-0000-000012000000}"/>
    <cellStyle name="Normal 3 4" xfId="8" xr:uid="{00000000-0005-0000-0000-000013000000}"/>
    <cellStyle name="Normal 3 4 2" xfId="21" xr:uid="{00000000-0005-0000-0000-000014000000}"/>
    <cellStyle name="Normal 3 5" xfId="16" xr:uid="{00000000-0005-0000-0000-000015000000}"/>
    <cellStyle name="Normal 3 6" xfId="35" xr:uid="{00000000-0005-0000-0000-000016000000}"/>
    <cellStyle name="Normal 4" xfId="5" xr:uid="{00000000-0005-0000-0000-000017000000}"/>
    <cellStyle name="Normal 4 2" xfId="13" xr:uid="{00000000-0005-0000-0000-000018000000}"/>
    <cellStyle name="Normal 4 2 2" xfId="24" xr:uid="{00000000-0005-0000-0000-000019000000}"/>
    <cellStyle name="Normal 4 3" xfId="18" xr:uid="{00000000-0005-0000-0000-00001A000000}"/>
    <cellStyle name="Normal 4 4" xfId="37" xr:uid="{00000000-0005-0000-0000-00001B000000}"/>
    <cellStyle name="Normal 5" xfId="9" xr:uid="{00000000-0005-0000-0000-00001C000000}"/>
    <cellStyle name="Normal 5 2" xfId="38" xr:uid="{00000000-0005-0000-0000-00001D000000}"/>
    <cellStyle name="Normal 6" xfId="39" xr:uid="{00000000-0005-0000-0000-00001E000000}"/>
    <cellStyle name="Normal 7" xfId="27" xr:uid="{00000000-0005-0000-0000-00001F000000}"/>
    <cellStyle name="Percent" xfId="28" builtinId="5"/>
    <cellStyle name="Percent 2" xfId="7" xr:uid="{00000000-0005-0000-0000-000021000000}"/>
    <cellStyle name="Percent 2 2" xfId="15" xr:uid="{00000000-0005-0000-0000-000022000000}"/>
    <cellStyle name="Percent 2 2 2" xfId="26" xr:uid="{00000000-0005-0000-0000-000023000000}"/>
    <cellStyle name="Percent 2 3" xfId="20" xr:uid="{00000000-0005-0000-0000-000024000000}"/>
    <cellStyle name="Percent 2 4" xfId="34" xr:uid="{00000000-0005-0000-0000-000025000000}"/>
    <cellStyle name="Percent 3" xfId="36" xr:uid="{00000000-0005-0000-0000-000026000000}"/>
    <cellStyle name="Percent 4" xfId="32" xr:uid="{00000000-0005-0000-0000-000027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C324-FAEF-4761-839C-4F02210C9DE7}">
  <dimension ref="A1:A6"/>
  <sheetViews>
    <sheetView tabSelected="1" workbookViewId="0"/>
  </sheetViews>
  <sheetFormatPr defaultRowHeight="12.75" x14ac:dyDescent="0.2"/>
  <cols>
    <col min="1" max="1" width="64.28515625" style="127" customWidth="1"/>
    <col min="2" max="16384" width="9.140625" style="127"/>
  </cols>
  <sheetData>
    <row r="1" spans="1:1" ht="49.9" customHeight="1" x14ac:dyDescent="0.2">
      <c r="A1" s="334" t="s">
        <v>116</v>
      </c>
    </row>
    <row r="2" spans="1:1" ht="18.600000000000001" customHeight="1" x14ac:dyDescent="0.2">
      <c r="A2" s="335" t="s">
        <v>50</v>
      </c>
    </row>
    <row r="3" spans="1:1" ht="18.600000000000001" customHeight="1" x14ac:dyDescent="0.2">
      <c r="A3" s="335" t="s">
        <v>51</v>
      </c>
    </row>
    <row r="4" spans="1:1" ht="18.600000000000001" customHeight="1" x14ac:dyDescent="0.2">
      <c r="A4" s="335" t="s">
        <v>117</v>
      </c>
    </row>
    <row r="5" spans="1:1" ht="18.600000000000001" customHeight="1" x14ac:dyDescent="0.2">
      <c r="A5" s="335" t="s">
        <v>118</v>
      </c>
    </row>
    <row r="6" spans="1:1" ht="18.600000000000001" customHeight="1" x14ac:dyDescent="0.2">
      <c r="A6" s="335" t="s">
        <v>119</v>
      </c>
    </row>
  </sheetData>
  <hyperlinks>
    <hyperlink ref="A2" location="'Section A'!A1" display="Section A" xr:uid="{4690B76E-7A9E-47A4-BAA7-2D978DA625CD}"/>
    <hyperlink ref="A3" location="'Section B'!A1" display="Section B" xr:uid="{D339AFBE-1E6F-4B79-8D36-71C5F2C87DEF}"/>
    <hyperlink ref="A4" location="'Section A Appendix'!A1" display="Section A Appendix" xr:uid="{28885CF8-D663-4721-AF63-433A9A54B3EC}"/>
    <hyperlink ref="A5" location="'Section B Appendix'!A1" display="Section B Appendix" xr:uid="{78DC04E9-F937-4898-B88E-043D479397E7}"/>
    <hyperlink ref="A6" location="'Notes about Report Populations'!A1" display="Notes about Report Populations" xr:uid="{397C0F20-A2B1-4CB2-B68B-ABF4C260842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"/>
  <sheetViews>
    <sheetView zoomScaleNormal="100" workbookViewId="0">
      <pane ySplit="2" topLeftCell="A11" activePane="bottomLeft" state="frozen"/>
      <selection pane="bottomLeft" sqref="A1:J1"/>
    </sheetView>
  </sheetViews>
  <sheetFormatPr defaultRowHeight="12.75" x14ac:dyDescent="0.2"/>
  <cols>
    <col min="1" max="1" width="10.140625" style="1" customWidth="1"/>
    <col min="2" max="2" width="45.85546875" bestFit="1" customWidth="1"/>
    <col min="3" max="3" width="15.42578125" customWidth="1"/>
    <col min="4" max="4" width="11" customWidth="1"/>
    <col min="5" max="6" width="12" customWidth="1"/>
    <col min="7" max="8" width="12" style="3" customWidth="1"/>
    <col min="9" max="9" width="12" style="4" customWidth="1"/>
    <col min="10" max="10" width="12" style="127" customWidth="1"/>
  </cols>
  <sheetData>
    <row r="1" spans="1:15" s="4" customFormat="1" ht="15" x14ac:dyDescent="0.2">
      <c r="A1" s="336" t="s">
        <v>108</v>
      </c>
      <c r="B1" s="337"/>
      <c r="C1" s="337"/>
      <c r="D1" s="337"/>
      <c r="E1" s="337"/>
      <c r="F1" s="337"/>
      <c r="G1" s="337"/>
      <c r="H1" s="337"/>
      <c r="I1" s="337"/>
      <c r="J1" s="338"/>
      <c r="K1" s="6"/>
      <c r="L1" s="6"/>
      <c r="M1" s="6"/>
      <c r="N1" s="6"/>
      <c r="O1" s="6"/>
    </row>
    <row r="2" spans="1:15" s="4" customFormat="1" ht="13.5" thickBot="1" x14ac:dyDescent="0.25">
      <c r="A2" s="33" t="s">
        <v>1</v>
      </c>
      <c r="B2" s="34" t="s">
        <v>25</v>
      </c>
      <c r="C2" s="34" t="s">
        <v>60</v>
      </c>
      <c r="D2" s="48" t="s">
        <v>6</v>
      </c>
      <c r="E2" s="48" t="s">
        <v>7</v>
      </c>
      <c r="F2" s="48" t="s">
        <v>27</v>
      </c>
      <c r="G2" s="48" t="s">
        <v>20</v>
      </c>
      <c r="H2" s="48" t="s">
        <v>30</v>
      </c>
      <c r="I2" s="48" t="s">
        <v>97</v>
      </c>
      <c r="J2" s="48" t="s">
        <v>98</v>
      </c>
      <c r="K2" s="6"/>
      <c r="L2" s="6"/>
      <c r="M2" s="6"/>
      <c r="N2" s="6"/>
      <c r="O2" s="6"/>
    </row>
    <row r="3" spans="1:15" s="4" customFormat="1" x14ac:dyDescent="0.2">
      <c r="A3" s="44" t="s">
        <v>64</v>
      </c>
      <c r="B3" s="223" t="s">
        <v>75</v>
      </c>
      <c r="C3" s="223" t="s">
        <v>17</v>
      </c>
      <c r="D3" s="224">
        <f>'Section A Appendix'!F3</f>
        <v>0.11864706924030459</v>
      </c>
      <c r="E3" s="224">
        <f>'Section A Appendix'!I3</f>
        <v>0.11459938366718028</v>
      </c>
      <c r="F3" s="224">
        <f>'Section A Appendix'!L3</f>
        <v>0.11690218388695174</v>
      </c>
      <c r="G3" s="224">
        <f>'Section A Appendix'!O3</f>
        <v>0.11734513274336283</v>
      </c>
      <c r="H3" s="224">
        <f>'Section A Appendix'!R3</f>
        <v>0.13919156414762743</v>
      </c>
      <c r="I3" s="224">
        <f>'Section A Appendix'!U3</f>
        <v>0.12737293325168403</v>
      </c>
      <c r="J3" s="224">
        <f>'Section A Appendix'!X3</f>
        <v>0.12197928653624857</v>
      </c>
    </row>
    <row r="4" spans="1:15" s="4" customFormat="1" x14ac:dyDescent="0.2">
      <c r="A4" s="12" t="s">
        <v>64</v>
      </c>
      <c r="B4" s="225" t="s">
        <v>75</v>
      </c>
      <c r="C4" s="225" t="s">
        <v>87</v>
      </c>
      <c r="D4" s="226">
        <f>'Section A Appendix'!F4</f>
        <v>0.11061251963203948</v>
      </c>
      <c r="E4" s="226">
        <f>'Section A Appendix'!I4</f>
        <v>0.11315349725471473</v>
      </c>
      <c r="F4" s="227">
        <f>'Section A Appendix'!L4</f>
        <v>0.11020222676664394</v>
      </c>
      <c r="G4" s="227">
        <f>'Section A Appendix'!O4</f>
        <v>0.11990511106318741</v>
      </c>
      <c r="H4" s="227">
        <f>'Section A Appendix'!R4</f>
        <v>0.13742252618080786</v>
      </c>
      <c r="I4" s="227">
        <f>'Section A Appendix'!U4</f>
        <v>0.11999236932468524</v>
      </c>
      <c r="J4" s="227">
        <f>'Section A Appendix'!X4</f>
        <v>0.12116991643454039</v>
      </c>
    </row>
    <row r="5" spans="1:15" s="4" customFormat="1" x14ac:dyDescent="0.2">
      <c r="A5" s="45" t="s">
        <v>64</v>
      </c>
      <c r="B5" s="228" t="s">
        <v>75</v>
      </c>
      <c r="C5" s="228" t="s">
        <v>38</v>
      </c>
      <c r="D5" s="229">
        <f>'Section A Appendix'!F5</f>
        <v>0.13114754098360656</v>
      </c>
      <c r="E5" s="230">
        <f>'Section A Appendix'!I5</f>
        <v>0.13793103448275862</v>
      </c>
      <c r="F5" s="230">
        <f>'Section A Appendix'!L5</f>
        <v>0.23952095808383234</v>
      </c>
      <c r="G5" s="230">
        <f>'Section A Appendix'!O5</f>
        <v>0.11728395061728394</v>
      </c>
      <c r="H5" s="230">
        <f>'Section A Appendix'!R5</f>
        <v>0.19298245614035087</v>
      </c>
      <c r="I5" s="230">
        <f>'Section A Appendix'!U5</f>
        <v>0.19292604501607716</v>
      </c>
      <c r="J5" s="230">
        <f>'Section A Appendix'!X5</f>
        <v>0.17105263157894737</v>
      </c>
    </row>
    <row r="6" spans="1:15" s="4" customFormat="1" x14ac:dyDescent="0.2">
      <c r="A6" s="45" t="s">
        <v>64</v>
      </c>
      <c r="B6" s="228" t="s">
        <v>75</v>
      </c>
      <c r="C6" s="228" t="s">
        <v>39</v>
      </c>
      <c r="D6" s="229">
        <f>'Section A Appendix'!F6</f>
        <v>0.16707616707616707</v>
      </c>
      <c r="E6" s="230">
        <f>'Section A Appendix'!I6</f>
        <v>0.12011173184357542</v>
      </c>
      <c r="F6" s="230">
        <f>'Section A Appendix'!L6</f>
        <v>0.13882352941176471</v>
      </c>
      <c r="G6" s="230">
        <f>'Section A Appendix'!O6</f>
        <v>0.10382513661202186</v>
      </c>
      <c r="H6" s="230">
        <f>'Section A Appendix'!R6</f>
        <v>0.12238805970149254</v>
      </c>
      <c r="I6" s="230">
        <f>'Section A Appendix'!U6</f>
        <v>0.1423611111111111</v>
      </c>
      <c r="J6" s="230">
        <f>'Section A Appendix'!X6</f>
        <v>7.8947368421052627E-2</v>
      </c>
    </row>
    <row r="7" spans="1:15" s="4" customFormat="1" ht="13.5" thickBot="1" x14ac:dyDescent="0.25">
      <c r="A7" s="45" t="s">
        <v>64</v>
      </c>
      <c r="B7" s="228" t="s">
        <v>75</v>
      </c>
      <c r="C7" s="228" t="s">
        <v>40</v>
      </c>
      <c r="D7" s="230">
        <f>'Section A Appendix'!F7</f>
        <v>0.14166666666666666</v>
      </c>
      <c r="E7" s="230">
        <f>'Section A Appendix'!I7</f>
        <v>0.11600000000000001</v>
      </c>
      <c r="F7" s="230">
        <f>'Section A Appendix'!L7</f>
        <v>0.1162280701754386</v>
      </c>
      <c r="G7" s="230">
        <f>'Section A Appendix'!O7</f>
        <v>0.10309278350515463</v>
      </c>
      <c r="H7" s="230">
        <f>'Section A Appendix'!R7</f>
        <v>0.14285714285714285</v>
      </c>
      <c r="I7" s="230">
        <f>'Section A Appendix'!U7</f>
        <v>0.14761215629522431</v>
      </c>
      <c r="J7" s="230">
        <f>'Section A Appendix'!X7</f>
        <v>0.12666666666666668</v>
      </c>
    </row>
    <row r="8" spans="1:15" s="4" customFormat="1" x14ac:dyDescent="0.2">
      <c r="A8" s="231" t="s">
        <v>74</v>
      </c>
      <c r="B8" s="232" t="s">
        <v>73</v>
      </c>
      <c r="C8" s="232" t="s">
        <v>17</v>
      </c>
      <c r="D8" s="224">
        <f>'Section A Appendix'!F8</f>
        <v>0.58228755826461098</v>
      </c>
      <c r="E8" s="224">
        <f>'Section A Appendix'!I8</f>
        <v>0.5841015135996358</v>
      </c>
      <c r="F8" s="224">
        <f>'Section A Appendix'!L8</f>
        <v>0.58848978197757162</v>
      </c>
      <c r="G8" s="224">
        <f>'Section A Appendix'!O8</f>
        <v>0.59053938356164382</v>
      </c>
      <c r="H8" s="224">
        <f>'Section A Appendix'!R8</f>
        <v>0.57389162561576357</v>
      </c>
      <c r="I8" s="224">
        <f>'Section A Appendix'!U8</f>
        <v>0.56901802206579799</v>
      </c>
      <c r="J8" s="224">
        <f>'Section A Appendix'!X8</f>
        <v>0.52162273476112031</v>
      </c>
    </row>
    <row r="9" spans="1:15" s="4" customFormat="1" x14ac:dyDescent="0.2">
      <c r="A9" s="233" t="s">
        <v>74</v>
      </c>
      <c r="B9" s="234" t="s">
        <v>73</v>
      </c>
      <c r="C9" s="234" t="s">
        <v>87</v>
      </c>
      <c r="D9" s="226">
        <f>'Section A Appendix'!F9</f>
        <v>0.60193810096153844</v>
      </c>
      <c r="E9" s="226">
        <f>'Section A Appendix'!I9</f>
        <v>0.60053252734599882</v>
      </c>
      <c r="F9" s="226">
        <f>'Section A Appendix'!L9</f>
        <v>0.60205301272586653</v>
      </c>
      <c r="G9" s="226">
        <f>'Section A Appendix'!O9</f>
        <v>0.58862673926194797</v>
      </c>
      <c r="H9" s="226">
        <f>'Section A Appendix'!R9</f>
        <v>0.57852019630049079</v>
      </c>
      <c r="I9" s="226">
        <f>'Section A Appendix'!U9</f>
        <v>0.5749984498046754</v>
      </c>
      <c r="J9" s="226">
        <f>'Section A Appendix'!X9</f>
        <v>0.52815987542174925</v>
      </c>
    </row>
    <row r="10" spans="1:15" s="4" customFormat="1" x14ac:dyDescent="0.2">
      <c r="A10" s="235" t="s">
        <v>74</v>
      </c>
      <c r="B10" s="236" t="s">
        <v>73</v>
      </c>
      <c r="C10" s="236" t="s">
        <v>38</v>
      </c>
      <c r="D10" s="230">
        <f>'Section A Appendix'!F10</f>
        <v>0.4039408866995074</v>
      </c>
      <c r="E10" s="230">
        <f>'Section A Appendix'!I10</f>
        <v>0.432</v>
      </c>
      <c r="F10" s="230">
        <f>'Section A Appendix'!L10</f>
        <v>0.53242320819112632</v>
      </c>
      <c r="G10" s="230">
        <f>'Section A Appendix'!O10</f>
        <v>0.52407152682255842</v>
      </c>
      <c r="H10" s="230">
        <f>'Section A Appendix'!R10</f>
        <v>0.47489539748953974</v>
      </c>
      <c r="I10" s="230">
        <f>'Section A Appendix'!U10</f>
        <v>0.52013422818791943</v>
      </c>
      <c r="J10" s="230">
        <f>'Section A Appendix'!X10</f>
        <v>0.37593984962406013</v>
      </c>
    </row>
    <row r="11" spans="1:15" s="4" customFormat="1" x14ac:dyDescent="0.2">
      <c r="A11" s="235" t="s">
        <v>74</v>
      </c>
      <c r="B11" s="236" t="s">
        <v>73</v>
      </c>
      <c r="C11" s="236" t="s">
        <v>39</v>
      </c>
      <c r="D11" s="230">
        <f>'Section A Appendix'!F11</f>
        <v>0.45333333333333331</v>
      </c>
      <c r="E11" s="230">
        <f>'Section A Appendix'!I11</f>
        <v>0.45808636748518206</v>
      </c>
      <c r="F11" s="230">
        <f>'Section A Appendix'!L11</f>
        <v>0.43975903614457829</v>
      </c>
      <c r="G11" s="230">
        <f>'Section A Appendix'!O11</f>
        <v>0.54914703493095041</v>
      </c>
      <c r="H11" s="230">
        <f>'Section A Appendix'!R11</f>
        <v>0.51897533206831115</v>
      </c>
      <c r="I11" s="230">
        <f>'Section A Appendix'!U11</f>
        <v>0.49491869918699188</v>
      </c>
      <c r="J11" s="230">
        <f>'Section A Appendix'!X11</f>
        <v>0.47104247104247104</v>
      </c>
    </row>
    <row r="12" spans="1:15" s="4" customFormat="1" ht="13.5" thickBot="1" x14ac:dyDescent="0.25">
      <c r="A12" s="235" t="s">
        <v>74</v>
      </c>
      <c r="B12" s="236" t="s">
        <v>73</v>
      </c>
      <c r="C12" s="236" t="s">
        <v>40</v>
      </c>
      <c r="D12" s="230">
        <f>'Section A Appendix'!F12</f>
        <v>0.55896351136964573</v>
      </c>
      <c r="E12" s="230">
        <f>'Section A Appendix'!I12</f>
        <v>0.5823735603405108</v>
      </c>
      <c r="F12" s="230">
        <f>'Section A Appendix'!L12</f>
        <v>0.59649122807017541</v>
      </c>
      <c r="G12" s="230">
        <f>'Section A Appendix'!O12</f>
        <v>0.65947112790070161</v>
      </c>
      <c r="H12" s="230">
        <f>'Section A Appendix'!R12</f>
        <v>0.60684474123539234</v>
      </c>
      <c r="I12" s="230">
        <f>'Section A Appendix'!U12</f>
        <v>0.57897334649555776</v>
      </c>
      <c r="J12" s="230">
        <f>'Section A Appendix'!X12</f>
        <v>0.57740585774058573</v>
      </c>
    </row>
    <row r="13" spans="1:15" s="4" customFormat="1" x14ac:dyDescent="0.2">
      <c r="A13" s="231" t="s">
        <v>65</v>
      </c>
      <c r="B13" s="237" t="s">
        <v>23</v>
      </c>
      <c r="C13" s="232" t="s">
        <v>17</v>
      </c>
      <c r="D13" s="224">
        <f>'Section A Appendix'!F13</f>
        <v>0.34866718426501037</v>
      </c>
      <c r="E13" s="224">
        <f>'Section A Appendix'!I13</f>
        <v>0.34906802227063666</v>
      </c>
      <c r="F13" s="224">
        <f>'Section A Appendix'!L13</f>
        <v>0.35695476622388672</v>
      </c>
      <c r="G13" s="224">
        <f>'Section A Appendix'!O13</f>
        <v>0.36689615605278258</v>
      </c>
      <c r="H13" s="224">
        <f>'Section A Appendix'!R13</f>
        <v>0.36794740529180364</v>
      </c>
      <c r="I13" s="224">
        <f>'Section A Appendix'!U13</f>
        <v>0.35194880744618967</v>
      </c>
      <c r="J13" s="224">
        <f>'Section A Appendix'!X13</f>
        <v>0.31327254305977709</v>
      </c>
    </row>
    <row r="14" spans="1:15" s="4" customFormat="1" x14ac:dyDescent="0.2">
      <c r="A14" s="233" t="s">
        <v>65</v>
      </c>
      <c r="B14" s="238" t="s">
        <v>23</v>
      </c>
      <c r="C14" s="234" t="s">
        <v>87</v>
      </c>
      <c r="D14" s="226">
        <f>'Section A Appendix'!F14</f>
        <v>0.35576789918293866</v>
      </c>
      <c r="E14" s="226">
        <f>'Section A Appendix'!I14</f>
        <v>0.35700363825363823</v>
      </c>
      <c r="F14" s="226">
        <f>'Section A Appendix'!L14</f>
        <v>0.36394790952707334</v>
      </c>
      <c r="G14" s="226">
        <f>'Section A Appendix'!O14</f>
        <v>0.37166349634902129</v>
      </c>
      <c r="H14" s="226">
        <f>'Section A Appendix'!R14</f>
        <v>0.37480719794344475</v>
      </c>
      <c r="I14" s="226">
        <f>'Section A Appendix'!U14</f>
        <v>0.37029467993935</v>
      </c>
      <c r="J14" s="226">
        <f>'Section A Appendix'!X14</f>
        <v>0.3233956543708944</v>
      </c>
    </row>
    <row r="15" spans="1:15" s="4" customFormat="1" x14ac:dyDescent="0.2">
      <c r="A15" s="235" t="s">
        <v>65</v>
      </c>
      <c r="B15" s="239" t="s">
        <v>23</v>
      </c>
      <c r="C15" s="236" t="s">
        <v>38</v>
      </c>
      <c r="D15" s="230">
        <f>'Section A Appendix'!F15</f>
        <v>0.28260869565217389</v>
      </c>
      <c r="E15" s="230">
        <f>'Section A Appendix'!I15</f>
        <v>0.32537960954446854</v>
      </c>
      <c r="F15" s="230">
        <f>'Section A Appendix'!L15</f>
        <v>0.37627811860940696</v>
      </c>
      <c r="G15" s="230">
        <f>'Section A Appendix'!O15</f>
        <v>0.4017857142857143</v>
      </c>
      <c r="H15" s="230">
        <f>'Section A Appendix'!R15</f>
        <v>0.36047904191616764</v>
      </c>
      <c r="I15" s="230">
        <f>'Section A Appendix'!U15</f>
        <v>0.36045056320400498</v>
      </c>
      <c r="J15" s="230">
        <f>'Section A Appendix'!X15</f>
        <v>0.21311475409836064</v>
      </c>
    </row>
    <row r="16" spans="1:15" s="4" customFormat="1" x14ac:dyDescent="0.2">
      <c r="A16" s="235" t="s">
        <v>65</v>
      </c>
      <c r="B16" s="239" t="s">
        <v>23</v>
      </c>
      <c r="C16" s="236" t="s">
        <v>39</v>
      </c>
      <c r="D16" s="230">
        <f>'Section A Appendix'!F16</f>
        <v>0.24753451676528598</v>
      </c>
      <c r="E16" s="230">
        <f>'Section A Appendix'!I16</f>
        <v>0.24116607773851589</v>
      </c>
      <c r="F16" s="230">
        <f>'Section A Appendix'!L16</f>
        <v>0.24903846153846154</v>
      </c>
      <c r="G16" s="230">
        <f>'Section A Appendix'!O16</f>
        <v>0.29832303618711387</v>
      </c>
      <c r="H16" s="230">
        <f>'Section A Appendix'!R16</f>
        <v>0.25380228136882127</v>
      </c>
      <c r="I16" s="230">
        <f>'Section A Appendix'!U16</f>
        <v>0.25450901803607212</v>
      </c>
      <c r="J16" s="230">
        <f>'Section A Appendix'!X16</f>
        <v>0.24354243542435425</v>
      </c>
    </row>
    <row r="17" spans="1:10" s="4" customFormat="1" ht="13.5" thickBot="1" x14ac:dyDescent="0.25">
      <c r="A17" s="235" t="s">
        <v>65</v>
      </c>
      <c r="B17" s="239" t="s">
        <v>23</v>
      </c>
      <c r="C17" s="236" t="s">
        <v>40</v>
      </c>
      <c r="D17" s="230">
        <f>'Section A Appendix'!F17</f>
        <v>0.20695102685624012</v>
      </c>
      <c r="E17" s="230">
        <f>'Section A Appendix'!I17</f>
        <v>0.25128998968008254</v>
      </c>
      <c r="F17" s="230">
        <f>'Section A Appendix'!L17</f>
        <v>0.27066748315982853</v>
      </c>
      <c r="G17" s="230">
        <f>'Section A Appendix'!O17</f>
        <v>0.34617814276689829</v>
      </c>
      <c r="H17" s="230">
        <f>'Section A Appendix'!R17</f>
        <v>0.3287878787878788</v>
      </c>
      <c r="I17" s="230">
        <f>'Section A Appendix'!U17</f>
        <v>0.25527534740092639</v>
      </c>
      <c r="J17" s="230">
        <f>'Section A Appendix'!X17</f>
        <v>0.32034632034632032</v>
      </c>
    </row>
    <row r="18" spans="1:10" s="4" customFormat="1" x14ac:dyDescent="0.2">
      <c r="A18" s="231" t="s">
        <v>70</v>
      </c>
      <c r="B18" s="237" t="s">
        <v>88</v>
      </c>
      <c r="C18" s="232" t="s">
        <v>17</v>
      </c>
      <c r="D18" s="224">
        <f>'Section A Appendix'!F18</f>
        <v>0.26746894409937888</v>
      </c>
      <c r="E18" s="224">
        <f>'Section A Appendix'!I18</f>
        <v>0.27087872185911399</v>
      </c>
      <c r="F18" s="224">
        <f>'Section A Appendix'!L18</f>
        <v>0.26268359763590615</v>
      </c>
      <c r="G18" s="224">
        <f>'Section A Appendix'!O18</f>
        <v>0.28301778542742401</v>
      </c>
      <c r="H18" s="224">
        <f>'Section A Appendix'!R18</f>
        <v>0.27693053834132675</v>
      </c>
      <c r="I18" s="224">
        <f>'Section A Appendix'!U18</f>
        <v>0.28309270717647683</v>
      </c>
      <c r="J18" s="224">
        <f>'Section A Appendix'!X18</f>
        <v>0.30739614994934145</v>
      </c>
    </row>
    <row r="19" spans="1:10" s="4" customFormat="1" x14ac:dyDescent="0.2">
      <c r="A19" s="233" t="s">
        <v>70</v>
      </c>
      <c r="B19" s="238" t="s">
        <v>88</v>
      </c>
      <c r="C19" s="234" t="s">
        <v>87</v>
      </c>
      <c r="D19" s="226">
        <f>'Section A Appendix'!F19</f>
        <v>0.248870636550308</v>
      </c>
      <c r="E19" s="226">
        <f>'Section A Appendix'!I19</f>
        <v>0.25221272993150157</v>
      </c>
      <c r="F19" s="226">
        <f>'Section A Appendix'!L19</f>
        <v>0.25274646370359732</v>
      </c>
      <c r="G19" s="226">
        <f>'Section A Appendix'!O19</f>
        <v>0.28015952143569295</v>
      </c>
      <c r="H19" s="226">
        <f>'Section A Appendix'!R19</f>
        <v>0.27195371000680735</v>
      </c>
      <c r="I19" s="226">
        <f>'Section A Appendix'!U19</f>
        <v>0.27984705649680269</v>
      </c>
      <c r="J19" s="226">
        <f>'Section A Appendix'!X19</f>
        <v>0.30065689742294088</v>
      </c>
    </row>
    <row r="20" spans="1:10" s="4" customFormat="1" x14ac:dyDescent="0.2">
      <c r="A20" s="233" t="s">
        <v>70</v>
      </c>
      <c r="B20" s="238" t="s">
        <v>88</v>
      </c>
      <c r="C20" s="236" t="s">
        <v>38</v>
      </c>
      <c r="D20" s="230">
        <f>'Section A Appendix'!F20</f>
        <v>0.32065217391304346</v>
      </c>
      <c r="E20" s="230">
        <f>'Section A Appendix'!I20</f>
        <v>0.30585683297180044</v>
      </c>
      <c r="F20" s="230">
        <f>'Section A Appendix'!L20</f>
        <v>0.25971370143149286</v>
      </c>
      <c r="G20" s="230">
        <f>'Section A Appendix'!O20</f>
        <v>0.26488095238095238</v>
      </c>
      <c r="H20" s="230">
        <f>'Section A Appendix'!R20</f>
        <v>0.34970059880239523</v>
      </c>
      <c r="I20" s="230">
        <f>'Section A Appendix'!U20</f>
        <v>0.32540675844806005</v>
      </c>
      <c r="J20" s="230">
        <f>'Section A Appendix'!X20</f>
        <v>0.41393442622950821</v>
      </c>
    </row>
    <row r="21" spans="1:10" s="4" customFormat="1" x14ac:dyDescent="0.2">
      <c r="A21" s="233" t="s">
        <v>70</v>
      </c>
      <c r="B21" s="238" t="s">
        <v>88</v>
      </c>
      <c r="C21" s="236" t="s">
        <v>39</v>
      </c>
      <c r="D21" s="230">
        <f>'Section A Appendix'!F21</f>
        <v>0.35009861932938857</v>
      </c>
      <c r="E21" s="230">
        <f>'Section A Appendix'!I21</f>
        <v>0.32067137809187279</v>
      </c>
      <c r="F21" s="230">
        <f>'Section A Appendix'!L21</f>
        <v>0.30576923076923079</v>
      </c>
      <c r="G21" s="230">
        <f>'Section A Appendix'!O21</f>
        <v>0.30273609885260372</v>
      </c>
      <c r="H21" s="230">
        <f>'Section A Appendix'!R21</f>
        <v>0.27186311787072243</v>
      </c>
      <c r="I21" s="230">
        <f>'Section A Appendix'!U21</f>
        <v>0.29659318637274551</v>
      </c>
      <c r="J21" s="230">
        <f>'Section A Appendix'!X21</f>
        <v>0.28782287822878228</v>
      </c>
    </row>
    <row r="22" spans="1:10" s="4" customFormat="1" ht="13.5" thickBot="1" x14ac:dyDescent="0.25">
      <c r="A22" s="240" t="s">
        <v>70</v>
      </c>
      <c r="B22" s="241" t="s">
        <v>88</v>
      </c>
      <c r="C22" s="236" t="s">
        <v>40</v>
      </c>
      <c r="D22" s="230">
        <f>'Section A Appendix'!F22</f>
        <v>0.33228014744602424</v>
      </c>
      <c r="E22" s="230">
        <f>'Section A Appendix'!I22</f>
        <v>0.35861713106295151</v>
      </c>
      <c r="F22" s="230" t="str">
        <f>'Section A Appendix'!L22</f>
        <v>`</v>
      </c>
      <c r="G22" s="230">
        <f>'Section A Appendix'!O22</f>
        <v>0.30195830701200255</v>
      </c>
      <c r="H22" s="230">
        <f>'Section A Appendix'!R22</f>
        <v>0.28585858585858587</v>
      </c>
      <c r="I22" s="230">
        <f>'Section A Appendix'!U22</f>
        <v>0.28409675759135355</v>
      </c>
      <c r="J22" s="230">
        <f>'Section A Appendix'!X22</f>
        <v>0.32034632034632032</v>
      </c>
    </row>
    <row r="23" spans="1:10" s="4" customFormat="1" x14ac:dyDescent="0.2">
      <c r="A23" s="231" t="s">
        <v>66</v>
      </c>
      <c r="B23" s="232" t="s">
        <v>89</v>
      </c>
      <c r="C23" s="232" t="s">
        <v>17</v>
      </c>
      <c r="D23" s="224">
        <f>'Section A Appendix'!F23</f>
        <v>0.38062888198757766</v>
      </c>
      <c r="E23" s="224">
        <f>'Section A Appendix'!I23</f>
        <v>0.37739046235778262</v>
      </c>
      <c r="F23" s="224">
        <f>'Section A Appendix'!L23</f>
        <v>0.3766750541283867</v>
      </c>
      <c r="G23" s="224">
        <f>'Section A Appendix'!O23</f>
        <v>0.3472174411933448</v>
      </c>
      <c r="H23" s="224">
        <f>'Section A Appendix'!R23</f>
        <v>0.35221210324944763</v>
      </c>
      <c r="I23" s="224">
        <f>'Section A Appendix'!U23</f>
        <v>0.36072769580622982</v>
      </c>
      <c r="J23" s="224">
        <f>'Section A Appendix'!X23</f>
        <v>0.37507598784194529</v>
      </c>
    </row>
    <row r="24" spans="1:10" s="4" customFormat="1" x14ac:dyDescent="0.2">
      <c r="A24" s="233" t="s">
        <v>66</v>
      </c>
      <c r="B24" s="234" t="s">
        <v>89</v>
      </c>
      <c r="C24" s="234" t="s">
        <v>87</v>
      </c>
      <c r="D24" s="226">
        <f>'Section A Appendix'!F24</f>
        <v>0.36591375770020534</v>
      </c>
      <c r="E24" s="226">
        <f>'Section A Appendix'!I24</f>
        <v>0.37089201877934275</v>
      </c>
      <c r="F24" s="226">
        <f>'Section A Appendix'!L24</f>
        <v>0.36863646154950813</v>
      </c>
      <c r="G24" s="226">
        <f>'Section A Appendix'!O24</f>
        <v>0.34382566585956414</v>
      </c>
      <c r="H24" s="226">
        <f>'Section A Appendix'!R24</f>
        <v>0.34309053778080328</v>
      </c>
      <c r="I24" s="226">
        <f>'Section A Appendix'!U24</f>
        <v>0.3456391324411629</v>
      </c>
      <c r="J24" s="226">
        <f>'Section A Appendix'!X24</f>
        <v>0.37139969681657403</v>
      </c>
    </row>
    <row r="25" spans="1:10" s="4" customFormat="1" x14ac:dyDescent="0.2">
      <c r="A25" s="235" t="s">
        <v>66</v>
      </c>
      <c r="B25" s="236" t="s">
        <v>89</v>
      </c>
      <c r="C25" s="228" t="s">
        <v>38</v>
      </c>
      <c r="D25" s="230">
        <f>'Section A Appendix'!F25</f>
        <v>0.39673913043478259</v>
      </c>
      <c r="E25" s="230">
        <f>'Section A Appendix'!I25</f>
        <v>0.36442516268980479</v>
      </c>
      <c r="F25" s="230">
        <f>'Section A Appendix'!L25</f>
        <v>0.3619631901840491</v>
      </c>
      <c r="G25" s="230">
        <f>'Section A Appendix'!O25</f>
        <v>0.33333333333333331</v>
      </c>
      <c r="H25" s="230">
        <f>'Section A Appendix'!R25</f>
        <v>0.28982035928143712</v>
      </c>
      <c r="I25" s="230">
        <f>'Section A Appendix'!U25</f>
        <v>0.311639549436796</v>
      </c>
      <c r="J25" s="230">
        <f>'Section A Appendix'!X25</f>
        <v>0.37295081967213117</v>
      </c>
    </row>
    <row r="26" spans="1:10" s="4" customFormat="1" x14ac:dyDescent="0.2">
      <c r="A26" s="235" t="s">
        <v>66</v>
      </c>
      <c r="B26" s="236" t="s">
        <v>89</v>
      </c>
      <c r="C26" s="228" t="s">
        <v>39</v>
      </c>
      <c r="D26" s="230">
        <f>'Section A Appendix'!F26</f>
        <v>0.40433925049309666</v>
      </c>
      <c r="E26" s="230">
        <f>'Section A Appendix'!I26</f>
        <v>0.43551236749116606</v>
      </c>
      <c r="F26" s="230">
        <f>'Section A Appendix'!L26</f>
        <v>0.44519230769230766</v>
      </c>
      <c r="G26" s="230">
        <f>'Section A Appendix'!O26</f>
        <v>0.3971756398940865</v>
      </c>
      <c r="H26" s="230">
        <f>'Section A Appendix'!R26</f>
        <v>0.47338403041825095</v>
      </c>
      <c r="I26" s="230">
        <f>'Section A Appendix'!U26</f>
        <v>0.4468937875751503</v>
      </c>
      <c r="J26" s="230">
        <f>'Section A Appendix'!X26</f>
        <v>0.46494464944649444</v>
      </c>
    </row>
    <row r="27" spans="1:10" s="4" customFormat="1" ht="13.5" thickBot="1" x14ac:dyDescent="0.25">
      <c r="A27" s="235" t="s">
        <v>66</v>
      </c>
      <c r="B27" s="236" t="s">
        <v>89</v>
      </c>
      <c r="C27" s="236" t="s">
        <v>40</v>
      </c>
      <c r="D27" s="230">
        <f>'Section A Appendix'!F27</f>
        <v>0.45918904686677198</v>
      </c>
      <c r="E27" s="230">
        <f>'Section A Appendix'!I27</f>
        <v>0.39009287925696595</v>
      </c>
      <c r="F27" s="230" t="str">
        <f>'Section A Appendix'!L27</f>
        <v>`</v>
      </c>
      <c r="G27" s="230">
        <f>'Section A Appendix'!O27</f>
        <v>0.3474415666456096</v>
      </c>
      <c r="H27" s="230">
        <f>'Section A Appendix'!R27</f>
        <v>0.38181818181818183</v>
      </c>
      <c r="I27" s="230">
        <f>'Section A Appendix'!U27</f>
        <v>0.45445187853834279</v>
      </c>
      <c r="J27" s="230">
        <f>'Section A Appendix'!X27</f>
        <v>0.354978354978355</v>
      </c>
    </row>
    <row r="28" spans="1:10" s="4" customFormat="1" x14ac:dyDescent="0.2">
      <c r="A28" s="231" t="s">
        <v>67</v>
      </c>
      <c r="B28" s="232" t="s">
        <v>0</v>
      </c>
      <c r="C28" s="232" t="s">
        <v>17</v>
      </c>
      <c r="D28" s="224">
        <f>'Section A Appendix'!F28</f>
        <v>7.3797678275290199E-2</v>
      </c>
      <c r="E28" s="224">
        <f>'Section A Appendix'!I28</f>
        <v>6.6080528644229197E-2</v>
      </c>
      <c r="F28" s="224">
        <f>'Section A Appendix'!L28</f>
        <v>6.7574872959238794E-2</v>
      </c>
      <c r="G28" s="224">
        <f>'Section A Appendix'!O28</f>
        <v>6.3761955366631207E-2</v>
      </c>
      <c r="H28" s="224">
        <f>'Section A Appendix'!R28</f>
        <v>6.0765718299964903E-2</v>
      </c>
      <c r="I28" s="224">
        <f>'Section A Appendix'!U28</f>
        <v>5.9633930328675498E-2</v>
      </c>
      <c r="J28" s="224">
        <f>'Section A Appendix'!X28</f>
        <v>5.6693211983314402E-2</v>
      </c>
    </row>
    <row r="29" spans="1:10" s="4" customFormat="1" ht="14.25" customHeight="1" x14ac:dyDescent="0.2">
      <c r="A29" s="242" t="s">
        <v>67</v>
      </c>
      <c r="B29" s="243" t="s">
        <v>0</v>
      </c>
      <c r="C29" s="234" t="s">
        <v>87</v>
      </c>
      <c r="D29" s="226">
        <f>'Section A Appendix'!F29</f>
        <v>7.3846348884381297E-2</v>
      </c>
      <c r="E29" s="226">
        <f>'Section A Appendix'!I29</f>
        <v>6.6394279877425896E-2</v>
      </c>
      <c r="F29" s="226">
        <f>'Section A Appendix'!L29</f>
        <v>6.5385503231763606E-2</v>
      </c>
      <c r="G29" s="226">
        <f>'Section A Appendix'!O29</f>
        <v>6.1620821231277399E-2</v>
      </c>
      <c r="H29" s="226">
        <f>'Section A Appendix'!R29</f>
        <v>5.8738873194392603E-2</v>
      </c>
      <c r="I29" s="226">
        <f>'Section A Appendix'!U29</f>
        <v>5.6095460696272602E-2</v>
      </c>
      <c r="J29" s="226">
        <f>'Section A Appendix'!X29</f>
        <v>5.2231718898385598E-2</v>
      </c>
    </row>
    <row r="30" spans="1:10" s="4" customFormat="1" ht="14.25" customHeight="1" x14ac:dyDescent="0.2">
      <c r="A30" s="233" t="s">
        <v>67</v>
      </c>
      <c r="B30" s="238" t="s">
        <v>0</v>
      </c>
      <c r="C30" s="228" t="s">
        <v>38</v>
      </c>
      <c r="D30" s="230">
        <f>'Section A Appendix'!F30</f>
        <v>0.10096153846153801</v>
      </c>
      <c r="E30" s="230">
        <f>'Section A Appendix'!I30</f>
        <v>5.5102040816326497E-2</v>
      </c>
      <c r="F30" s="230">
        <f>'Section A Appendix'!L30</f>
        <v>7.0075757575757597E-2</v>
      </c>
      <c r="G30" s="230">
        <f>'Section A Appendix'!O30</f>
        <v>6.2240663900414897E-2</v>
      </c>
      <c r="H30" s="230">
        <f>'Section A Appendix'!R30</f>
        <v>0.04</v>
      </c>
      <c r="I30" s="230">
        <f>'Section A Appendix'!U30</f>
        <v>4.5077105575326203E-2</v>
      </c>
      <c r="J30" s="230">
        <f>'Section A Appendix'!X30</f>
        <v>6.1302681992337203E-2</v>
      </c>
    </row>
    <row r="31" spans="1:10" s="4" customFormat="1" ht="14.25" customHeight="1" x14ac:dyDescent="0.2">
      <c r="A31" s="233" t="s">
        <v>67</v>
      </c>
      <c r="B31" s="238" t="s">
        <v>0</v>
      </c>
      <c r="C31" s="228" t="s">
        <v>39</v>
      </c>
      <c r="D31" s="230">
        <f>'Section A Appendix'!F31</f>
        <v>7.3104693140794194E-2</v>
      </c>
      <c r="E31" s="230">
        <f>'Section A Appendix'!I31</f>
        <v>6.1779242174629302E-2</v>
      </c>
      <c r="F31" s="230">
        <f>'Section A Appendix'!L31</f>
        <v>0.1</v>
      </c>
      <c r="G31" s="230">
        <f>'Section A Appendix'!O31</f>
        <v>9.3576526566217302E-2</v>
      </c>
      <c r="H31" s="230">
        <f>'Section A Appendix'!R31</f>
        <v>9.3321917808219204E-2</v>
      </c>
      <c r="I31" s="230">
        <f>'Section A Appendix'!U31</f>
        <v>8.5376930063578604E-2</v>
      </c>
      <c r="J31" s="230">
        <f>'Section A Appendix'!X31</f>
        <v>7.7441077441077394E-2</v>
      </c>
    </row>
    <row r="32" spans="1:10" s="4" customFormat="1" ht="13.5" thickBot="1" x14ac:dyDescent="0.25">
      <c r="A32" s="240" t="s">
        <v>67</v>
      </c>
      <c r="B32" s="241" t="s">
        <v>0</v>
      </c>
      <c r="C32" s="236" t="s">
        <v>40</v>
      </c>
      <c r="D32" s="230">
        <f>'Section A Appendix'!F32</f>
        <v>7.4344023323615199E-2</v>
      </c>
      <c r="E32" s="230">
        <f>'Section A Appendix'!I32</f>
        <v>7.4619771863117898E-2</v>
      </c>
      <c r="F32" s="230">
        <f>'Section A Appendix'!L32</f>
        <v>7.6275939427930498E-2</v>
      </c>
      <c r="G32" s="230">
        <f>'Section A Appendix'!O32</f>
        <v>7.97933409873708E-2</v>
      </c>
      <c r="H32" s="230">
        <f>'Section A Appendix'!R32</f>
        <v>7.3193473193473205E-2</v>
      </c>
      <c r="I32" s="230">
        <f>'Section A Appendix'!U32</f>
        <v>7.9170593779453402E-2</v>
      </c>
      <c r="J32" s="230">
        <f>'Section A Appendix'!X32</f>
        <v>7.9365079365079402E-2</v>
      </c>
    </row>
    <row r="33" spans="1:15" s="4" customFormat="1" x14ac:dyDescent="0.2">
      <c r="A33" s="231" t="s">
        <v>68</v>
      </c>
      <c r="B33" s="237" t="s">
        <v>24</v>
      </c>
      <c r="C33" s="232" t="s">
        <v>17</v>
      </c>
      <c r="D33" s="224">
        <f>'Section A Appendix'!F33</f>
        <v>0.5452786377708978</v>
      </c>
      <c r="E33" s="224">
        <f>'Section A Appendix'!I33</f>
        <v>0.6022934109938114</v>
      </c>
      <c r="F33" s="224">
        <f>'Section A Appendix'!L33</f>
        <v>0.60578947368421054</v>
      </c>
      <c r="G33" s="224">
        <f>'Section A Appendix'!O33</f>
        <v>0.61043285238623757</v>
      </c>
      <c r="H33" s="224">
        <f>'Section A Appendix'!R33</f>
        <v>0.64049999999999996</v>
      </c>
      <c r="I33" s="224">
        <f>'Section A Appendix'!U33</f>
        <v>0.64318479699999997</v>
      </c>
      <c r="J33" s="224">
        <f>'Section A Appendix'!X33</f>
        <v>0.64981949500000002</v>
      </c>
    </row>
    <row r="34" spans="1:15" s="4" customFormat="1" x14ac:dyDescent="0.2">
      <c r="A34" s="233" t="s">
        <v>68</v>
      </c>
      <c r="B34" s="238" t="s">
        <v>24</v>
      </c>
      <c r="C34" s="234" t="s">
        <v>87</v>
      </c>
      <c r="D34" s="226">
        <f>'Section A Appendix'!F34</f>
        <v>0.53620474406991259</v>
      </c>
      <c r="E34" s="226">
        <f>'Section A Appendix'!I34</f>
        <v>0.59202998619057012</v>
      </c>
      <c r="F34" s="227">
        <f>'Section A Appendix'!L34</f>
        <v>0.60418236623963828</v>
      </c>
      <c r="G34" s="227">
        <f>'Section A Appendix'!O34</f>
        <v>0.60710700662517569</v>
      </c>
      <c r="H34" s="227">
        <f>'Section A Appendix'!R34</f>
        <v>0.64159999999999995</v>
      </c>
      <c r="I34" s="227">
        <f>'Section A Appendix'!U34</f>
        <v>0.63337684900000002</v>
      </c>
      <c r="J34" s="227">
        <f>'Section A Appendix'!X34</f>
        <v>0.64871016699999995</v>
      </c>
    </row>
    <row r="35" spans="1:15" s="4" customFormat="1" x14ac:dyDescent="0.2">
      <c r="A35" s="235" t="s">
        <v>68</v>
      </c>
      <c r="B35" s="239" t="s">
        <v>24</v>
      </c>
      <c r="C35" s="228" t="s">
        <v>38</v>
      </c>
      <c r="D35" s="230">
        <f>'Section A Appendix'!F35</f>
        <v>0.60919999999999996</v>
      </c>
      <c r="E35" s="230">
        <f>'Section A Appendix'!I35</f>
        <v>0.67269999999999996</v>
      </c>
      <c r="F35" s="230">
        <f>'Section A Appendix'!L35</f>
        <v>0.67259999999999998</v>
      </c>
      <c r="G35" s="230">
        <f>'Section A Appendix'!O35</f>
        <v>0.65359999999999996</v>
      </c>
      <c r="H35" s="230">
        <f>'Section A Appendix'!R35</f>
        <v>0.78439999999999999</v>
      </c>
      <c r="I35" s="230">
        <f>'Section A Appendix'!U35</f>
        <v>0.78680203100000001</v>
      </c>
      <c r="J35" s="230">
        <f>'Section A Appendix'!X35</f>
        <v>0.625</v>
      </c>
    </row>
    <row r="36" spans="1:15" s="4" customFormat="1" x14ac:dyDescent="0.2">
      <c r="A36" s="235" t="s">
        <v>68</v>
      </c>
      <c r="B36" s="239" t="s">
        <v>24</v>
      </c>
      <c r="C36" s="228" t="s">
        <v>39</v>
      </c>
      <c r="D36" s="230">
        <f>'Section A Appendix'!F36</f>
        <v>0.66574585635359118</v>
      </c>
      <c r="E36" s="230">
        <f>'Section A Appendix'!I36</f>
        <v>0.7247058823529412</v>
      </c>
      <c r="F36" s="230">
        <f>'Section A Appendix'!L36</f>
        <v>0.62755102040816324</v>
      </c>
      <c r="G36" s="230">
        <f>'Section A Appendix'!O36</f>
        <v>0.65023474178403751</v>
      </c>
      <c r="H36" s="230">
        <f>'Section A Appendix'!R36</f>
        <v>0.62809999999999999</v>
      </c>
      <c r="I36" s="230">
        <f>'Section A Appendix'!U36</f>
        <v>0.67153284700000004</v>
      </c>
      <c r="J36" s="230">
        <f>'Section A Appendix'!X36</f>
        <v>0.64367816099999997</v>
      </c>
    </row>
    <row r="37" spans="1:15" s="4" customFormat="1" ht="13.5" thickBot="1" x14ac:dyDescent="0.25">
      <c r="A37" s="235" t="s">
        <v>68</v>
      </c>
      <c r="B37" s="239" t="s">
        <v>24</v>
      </c>
      <c r="C37" s="236" t="s">
        <v>40</v>
      </c>
      <c r="D37" s="230">
        <f>'Section A Appendix'!F37</f>
        <v>0.68159999999999998</v>
      </c>
      <c r="E37" s="230">
        <f>'Section A Appendix'!I37</f>
        <v>0.73619999999999997</v>
      </c>
      <c r="F37" s="230">
        <f>'Section A Appendix'!L37</f>
        <v>0.69899999999999995</v>
      </c>
      <c r="G37" s="230">
        <f>'Section A Appendix'!O37</f>
        <v>0.67359999999999998</v>
      </c>
      <c r="H37" s="230">
        <f>'Section A Appendix'!R37</f>
        <v>0.73919999999999997</v>
      </c>
      <c r="I37" s="230">
        <f>'Section A Appendix'!U37</f>
        <v>0.64888888899999997</v>
      </c>
      <c r="J37" s="230">
        <f>'Section A Appendix'!X37</f>
        <v>0.66839378199999999</v>
      </c>
    </row>
    <row r="38" spans="1:15" s="4" customFormat="1" x14ac:dyDescent="0.2">
      <c r="A38" s="231" t="s">
        <v>69</v>
      </c>
      <c r="B38" s="232" t="s">
        <v>76</v>
      </c>
      <c r="C38" s="232" t="s">
        <v>17</v>
      </c>
      <c r="D38" s="244">
        <f>'Section A Appendix'!F38</f>
        <v>18.82100280502523</v>
      </c>
      <c r="E38" s="244">
        <f>'Section A Appendix'!I38</f>
        <v>18.42136169481542</v>
      </c>
      <c r="F38" s="244">
        <f>'Section A Appendix'!L38</f>
        <v>18.309106593692434</v>
      </c>
      <c r="G38" s="244">
        <f>'Section A Appendix'!O38</f>
        <v>17.829531952633392</v>
      </c>
      <c r="H38" s="244">
        <f>'Section A Appendix'!R38</f>
        <v>17.368152527414455</v>
      </c>
      <c r="I38" s="244">
        <f>'Section A Appendix'!U38</f>
        <v>17.740702072252365</v>
      </c>
      <c r="J38" s="244">
        <f>'Section A Appendix'!X38</f>
        <v>17.987606628127661</v>
      </c>
    </row>
    <row r="39" spans="1:15" s="4" customFormat="1" x14ac:dyDescent="0.2">
      <c r="A39" s="233" t="s">
        <v>69</v>
      </c>
      <c r="B39" s="234" t="s">
        <v>76</v>
      </c>
      <c r="C39" s="234" t="s">
        <v>87</v>
      </c>
      <c r="D39" s="245">
        <f>'Section A Appendix'!F39</f>
        <v>18.54115917065544</v>
      </c>
      <c r="E39" s="245">
        <f>'Section A Appendix'!I39</f>
        <v>18.313123940203187</v>
      </c>
      <c r="F39" s="245">
        <f>'Section A Appendix'!L39</f>
        <v>18.142176834451064</v>
      </c>
      <c r="G39" s="245">
        <f>'Section A Appendix'!O39</f>
        <v>17.731740263029483</v>
      </c>
      <c r="H39" s="245">
        <f>'Section A Appendix'!R39</f>
        <v>17.293789938300208</v>
      </c>
      <c r="I39" s="245">
        <f>'Section A Appendix'!U39</f>
        <v>17.435021340243917</v>
      </c>
      <c r="J39" s="245">
        <f>'Section A Appendix'!X39</f>
        <v>17.755152815673657</v>
      </c>
    </row>
    <row r="40" spans="1:15" s="4" customFormat="1" x14ac:dyDescent="0.2">
      <c r="A40" s="235" t="s">
        <v>69</v>
      </c>
      <c r="B40" s="236" t="s">
        <v>76</v>
      </c>
      <c r="C40" s="228" t="s">
        <v>38</v>
      </c>
      <c r="D40" s="246">
        <f>'Section A Appendix'!F40</f>
        <v>19.755873071684782</v>
      </c>
      <c r="E40" s="246">
        <f>'Section A Appendix'!I40</f>
        <v>17.436778391778741</v>
      </c>
      <c r="F40" s="246">
        <f>'Section A Appendix'!L40</f>
        <v>18.320535655357872</v>
      </c>
      <c r="G40" s="246">
        <f>'Section A Appendix'!O40</f>
        <v>16.577044930654761</v>
      </c>
      <c r="H40" s="246">
        <f>'Section A Appendix'!R40</f>
        <v>15.275371837065867</v>
      </c>
      <c r="I40" s="246">
        <f>'Section A Appendix'!U40</f>
        <v>16.604990108635793</v>
      </c>
      <c r="J40" s="246">
        <f>'Section A Appendix'!X40</f>
        <v>18.123215230655738</v>
      </c>
    </row>
    <row r="41" spans="1:15" s="4" customFormat="1" x14ac:dyDescent="0.2">
      <c r="A41" s="235" t="s">
        <v>69</v>
      </c>
      <c r="B41" s="236" t="s">
        <v>76</v>
      </c>
      <c r="C41" s="228" t="s">
        <v>39</v>
      </c>
      <c r="D41" s="246">
        <f>'Section A Appendix'!F41</f>
        <v>19.373989947071006</v>
      </c>
      <c r="E41" s="246">
        <f>'Section A Appendix'!I41</f>
        <v>19.132366351174909</v>
      </c>
      <c r="F41" s="246">
        <f>'Section A Appendix'!L41</f>
        <v>19.972394540971152</v>
      </c>
      <c r="G41" s="246">
        <f>'Section A Appendix'!O41</f>
        <v>18.961649061747572</v>
      </c>
      <c r="H41" s="246">
        <f>'Section A Appendix'!R41</f>
        <v>19.862289954410645</v>
      </c>
      <c r="I41" s="246">
        <f>'Section A Appendix'!U41</f>
        <v>19.746396017825653</v>
      </c>
      <c r="J41" s="246">
        <f>'Section A Appendix'!X41</f>
        <v>19.705987382472326</v>
      </c>
    </row>
    <row r="42" spans="1:15" s="4" customFormat="1" ht="13.5" thickBot="1" x14ac:dyDescent="0.25">
      <c r="A42" s="240" t="s">
        <v>69</v>
      </c>
      <c r="B42" s="247" t="s">
        <v>76</v>
      </c>
      <c r="C42" s="247" t="s">
        <v>40</v>
      </c>
      <c r="D42" s="248">
        <f>'Section A Appendix'!F42</f>
        <v>20.13871477358083</v>
      </c>
      <c r="E42" s="248">
        <f>'Section A Appendix'!I42</f>
        <v>18.96592762741486</v>
      </c>
      <c r="F42" s="248" t="str">
        <f>'Section A Appendix'!L42</f>
        <v>`</v>
      </c>
      <c r="G42" s="248">
        <f>'Section A Appendix'!O42</f>
        <v>18.418397081857233</v>
      </c>
      <c r="H42" s="248">
        <f>'Section A Appendix'!R42</f>
        <v>17.477256435156566</v>
      </c>
      <c r="I42" s="248">
        <f>'Section A Appendix'!U42</f>
        <v>19.563976557627381</v>
      </c>
      <c r="J42" s="248">
        <f>'Section A Appendix'!X42</f>
        <v>19.705987382472326</v>
      </c>
    </row>
    <row r="43" spans="1:15" s="4" customFormat="1" x14ac:dyDescent="0.2">
      <c r="A43" s="231" t="s">
        <v>78</v>
      </c>
      <c r="B43" s="232" t="s">
        <v>77</v>
      </c>
      <c r="C43" s="249" t="s">
        <v>17</v>
      </c>
      <c r="D43" s="224">
        <f>'Section A Appendix'!F43</f>
        <v>13.235380734539675</v>
      </c>
      <c r="E43" s="224">
        <f>'Section A Appendix'!I43</f>
        <v>13.283893463763993</v>
      </c>
      <c r="F43" s="224">
        <f>'Section A Appendix'!L43</f>
        <v>12.804830145451326</v>
      </c>
      <c r="G43" s="224">
        <f>'Section A Appendix'!O43</f>
        <v>13.10734735518805</v>
      </c>
      <c r="H43" s="224">
        <f>'Section A Appendix'!R43</f>
        <v>12.663823755964483</v>
      </c>
      <c r="I43" s="224">
        <f>'Section A Appendix'!U43</f>
        <v>12.84376450984419</v>
      </c>
      <c r="J43" s="224">
        <f>'Section A Appendix'!X43</f>
        <v>13.109068100244444</v>
      </c>
    </row>
    <row r="44" spans="1:15" s="4" customFormat="1" x14ac:dyDescent="0.2">
      <c r="A44" s="233" t="s">
        <v>78</v>
      </c>
      <c r="B44" s="234" t="s">
        <v>77</v>
      </c>
      <c r="C44" s="234" t="s">
        <v>87</v>
      </c>
      <c r="D44" s="226">
        <f>'Section A Appendix'!F44</f>
        <v>12.867972185149199</v>
      </c>
      <c r="E44" s="226">
        <f>'Section A Appendix'!I44</f>
        <v>13.140965029997728</v>
      </c>
      <c r="F44" s="227">
        <f>'Section A Appendix'!L44</f>
        <v>12.516073378822515</v>
      </c>
      <c r="G44" s="227">
        <f>'Section A Appendix'!O44</f>
        <v>13.214548187101947</v>
      </c>
      <c r="H44" s="227">
        <f>'Section A Appendix'!R44</f>
        <v>12.503298420938574</v>
      </c>
      <c r="I44" s="227">
        <f>'Section A Appendix'!U44</f>
        <v>12.637506340218689</v>
      </c>
      <c r="J44" s="227">
        <f>'Section A Appendix'!X44</f>
        <v>12.745163563530655</v>
      </c>
    </row>
    <row r="45" spans="1:15" s="4" customFormat="1" x14ac:dyDescent="0.2">
      <c r="A45" s="235" t="s">
        <v>78</v>
      </c>
      <c r="B45" s="236" t="s">
        <v>77</v>
      </c>
      <c r="C45" s="228" t="s">
        <v>38</v>
      </c>
      <c r="D45" s="230">
        <f>'Section A Appendix'!F45</f>
        <v>14.590211346206898</v>
      </c>
      <c r="E45" s="230">
        <f>'Section A Appendix'!I45</f>
        <v>12.862468611317366</v>
      </c>
      <c r="F45" s="230">
        <f>'Section A Appendix'!L45</f>
        <v>12.531461568765431</v>
      </c>
      <c r="G45" s="230">
        <f>'Section A Appendix'!O45</f>
        <v>12.027872099078946</v>
      </c>
      <c r="H45" s="230">
        <f>'Section A Appendix'!R45</f>
        <v>12.278498081125402</v>
      </c>
      <c r="I45" s="230">
        <f>'Section A Appendix'!U45</f>
        <v>12.501318725911949</v>
      </c>
      <c r="J45" s="230">
        <f>'Section A Appendix'!X45</f>
        <v>14.409809085408163</v>
      </c>
    </row>
    <row r="46" spans="1:15" s="4" customFormat="1" x14ac:dyDescent="0.2">
      <c r="A46" s="235" t="s">
        <v>78</v>
      </c>
      <c r="B46" s="236" t="s">
        <v>77</v>
      </c>
      <c r="C46" s="228" t="s">
        <v>39</v>
      </c>
      <c r="D46" s="230">
        <f>'Section A Appendix'!F46</f>
        <v>15.262930257150838</v>
      </c>
      <c r="E46" s="230">
        <f>'Section A Appendix'!I46</f>
        <v>14.369259961694118</v>
      </c>
      <c r="F46" s="230">
        <f>'Section A Appendix'!L46</f>
        <v>15.075356953907106</v>
      </c>
      <c r="G46" s="230">
        <f>'Section A Appendix'!O46</f>
        <v>14.560808858507462</v>
      </c>
      <c r="H46" s="230">
        <f>'Section A Appendix'!R46</f>
        <v>14.85248655892361</v>
      </c>
      <c r="I46" s="230">
        <f>'Section A Appendix'!U46</f>
        <v>14.991664862416107</v>
      </c>
      <c r="J46" s="230">
        <f>'Section A Appendix'!X46</f>
        <v>16.463421658392857</v>
      </c>
    </row>
    <row r="47" spans="1:15" s="4" customFormat="1" ht="13.5" thickBot="1" x14ac:dyDescent="0.25">
      <c r="A47" s="235" t="s">
        <v>78</v>
      </c>
      <c r="B47" s="236" t="s">
        <v>77</v>
      </c>
      <c r="C47" s="236" t="s">
        <v>40</v>
      </c>
      <c r="D47" s="230">
        <f>'Section A Appendix'!F47</f>
        <v>14.46890322576</v>
      </c>
      <c r="E47" s="230">
        <f>'Section A Appendix'!I47</f>
        <v>13.806097906184212</v>
      </c>
      <c r="F47" s="230">
        <f>'Section A Appendix'!L47</f>
        <v>13.94346524727835</v>
      </c>
      <c r="G47" s="230">
        <f>'Section A Appendix'!O47</f>
        <v>11.450244815580358</v>
      </c>
      <c r="H47" s="230">
        <f>'Section A Appendix'!R47</f>
        <v>13.142803790448625</v>
      </c>
      <c r="I47" s="230">
        <f>'Section A Appendix'!U47</f>
        <v>13.877747402661017</v>
      </c>
      <c r="J47" s="230">
        <f>'Section A Appendix'!X47</f>
        <v>13.186379927953215</v>
      </c>
    </row>
    <row r="48" spans="1:15" s="4" customFormat="1" x14ac:dyDescent="0.2">
      <c r="A48" s="44" t="s">
        <v>72</v>
      </c>
      <c r="B48" s="223" t="s">
        <v>71</v>
      </c>
      <c r="C48" s="223" t="s">
        <v>17</v>
      </c>
      <c r="D48" s="189">
        <f>'Section A Appendix'!F48</f>
        <v>6.8589702444037499</v>
      </c>
      <c r="E48" s="189">
        <f>'Section A Appendix'!I48</f>
        <v>6.9078729899282338</v>
      </c>
      <c r="F48" s="189">
        <f>'Section A Appendix'!L48</f>
        <v>6.928513996513832</v>
      </c>
      <c r="G48" s="189">
        <f>'Section A Appendix'!O48</f>
        <v>6.7279183097293149</v>
      </c>
      <c r="H48" s="189">
        <f>'Section A Appendix'!R48</f>
        <v>6.6035657460655424</v>
      </c>
      <c r="I48" s="189">
        <f>'Section A Appendix'!U48</f>
        <v>6.7766364850511067</v>
      </c>
      <c r="J48" s="189">
        <f>'Section A Appendix'!X48</f>
        <v>6.8240146642193267</v>
      </c>
      <c r="K48" s="6"/>
      <c r="L48" s="6"/>
      <c r="M48" s="6"/>
      <c r="N48" s="6"/>
      <c r="O48" s="6"/>
    </row>
    <row r="49" spans="1:10" s="4" customFormat="1" x14ac:dyDescent="0.2">
      <c r="A49" s="12" t="s">
        <v>72</v>
      </c>
      <c r="B49" s="225" t="s">
        <v>71</v>
      </c>
      <c r="C49" s="225" t="s">
        <v>87</v>
      </c>
      <c r="D49" s="53">
        <f>'Section A Appendix'!F49</f>
        <v>6.7802753252181187</v>
      </c>
      <c r="E49" s="49">
        <f>'Section A Appendix'!I49</f>
        <v>6.7459600266327584</v>
      </c>
      <c r="F49" s="52">
        <f>'Section A Appendix'!L49</f>
        <v>6.6902590323211486</v>
      </c>
      <c r="G49" s="52">
        <f>'Section A Appendix'!O49</f>
        <v>6.550242138667925</v>
      </c>
      <c r="H49" s="52">
        <f>'Section A Appendix'!R49</f>
        <v>6.4132221779026128</v>
      </c>
      <c r="I49" s="52">
        <f>'Section A Appendix'!U49</f>
        <v>6.5652172861688243</v>
      </c>
      <c r="J49" s="52">
        <f>'Section A Appendix'!X49</f>
        <v>6.5942056873171451</v>
      </c>
    </row>
    <row r="50" spans="1:10" s="4" customFormat="1" x14ac:dyDescent="0.2">
      <c r="A50" s="45" t="s">
        <v>72</v>
      </c>
      <c r="B50" s="228" t="s">
        <v>71</v>
      </c>
      <c r="C50" s="228" t="s">
        <v>38</v>
      </c>
      <c r="D50" s="76">
        <f>'Section A Appendix'!F50</f>
        <v>7.3908765024249661</v>
      </c>
      <c r="E50" s="72">
        <f>'Section A Appendix'!I50</f>
        <v>7.6865730071248874</v>
      </c>
      <c r="F50" s="72">
        <f>'Section A Appendix'!L50</f>
        <v>6.8869959878134264</v>
      </c>
      <c r="G50" s="72">
        <f>'Section A Appendix'!O50</f>
        <v>6.349586677848329</v>
      </c>
      <c r="H50" s="72">
        <f>'Section A Appendix'!R50</f>
        <v>6.1346509390102817</v>
      </c>
      <c r="I50" s="72">
        <f>'Section A Appendix'!U50</f>
        <v>6.4067023963531078</v>
      </c>
      <c r="J50" s="72">
        <f>'Section A Appendix'!X50</f>
        <v>6.4765638996946029</v>
      </c>
    </row>
    <row r="51" spans="1:10" s="4" customFormat="1" x14ac:dyDescent="0.2">
      <c r="A51" s="45" t="s">
        <v>72</v>
      </c>
      <c r="B51" s="228" t="s">
        <v>71</v>
      </c>
      <c r="C51" s="228" t="s">
        <v>39</v>
      </c>
      <c r="D51" s="76">
        <f>'Section A Appendix'!F51</f>
        <v>6.765959187967991</v>
      </c>
      <c r="E51" s="72">
        <f>'Section A Appendix'!I51</f>
        <v>6.959481698338732</v>
      </c>
      <c r="F51" s="72">
        <f>'Section A Appendix'!L51</f>
        <v>7.7262137235630091</v>
      </c>
      <c r="G51" s="72">
        <f>'Section A Appendix'!O51</f>
        <v>7.856852024197301</v>
      </c>
      <c r="H51" s="72">
        <f>'Section A Appendix'!R51</f>
        <v>8.2449488151731671</v>
      </c>
      <c r="I51" s="72">
        <f>'Section A Appendix'!U51</f>
        <v>8.1897006324845876</v>
      </c>
      <c r="J51" s="72">
        <f>'Section A Appendix'!X51</f>
        <v>8.0978435790151284</v>
      </c>
    </row>
    <row r="52" spans="1:10" s="4" customFormat="1" ht="13.5" thickBot="1" x14ac:dyDescent="0.25">
      <c r="A52" s="45" t="s">
        <v>72</v>
      </c>
      <c r="B52" s="228" t="s">
        <v>71</v>
      </c>
      <c r="C52" s="228" t="s">
        <v>40</v>
      </c>
      <c r="D52" s="72">
        <f>'Section A Appendix'!F52</f>
        <v>7.3041053482768898</v>
      </c>
      <c r="E52" s="72">
        <f>'Section A Appendix'!I52</f>
        <v>7.8417532934559731</v>
      </c>
      <c r="F52" s="72">
        <f>'Section A Appendix'!L52</f>
        <v>8.3413777135343459</v>
      </c>
      <c r="G52" s="72">
        <f>'Section A Appendix'!O52</f>
        <v>7.4619049663046741</v>
      </c>
      <c r="H52" s="72">
        <f>'Section A Appendix'!R52</f>
        <v>7.2323657835260153</v>
      </c>
      <c r="I52" s="72">
        <f>'Section A Appendix'!U52</f>
        <v>7.6897030525034591</v>
      </c>
      <c r="J52" s="72">
        <f>'Section A Appendix'!X52</f>
        <v>7.9534923343409645</v>
      </c>
    </row>
    <row r="53" spans="1:10" s="4" customFormat="1" x14ac:dyDescent="0.2">
      <c r="A53" s="231" t="s">
        <v>79</v>
      </c>
      <c r="B53" s="237" t="s">
        <v>90</v>
      </c>
      <c r="C53" s="232" t="s">
        <v>17</v>
      </c>
      <c r="D53" s="250">
        <f>'Section A Appendix'!F53</f>
        <v>0.32331521181659656</v>
      </c>
      <c r="E53" s="250">
        <f>'Section A Appendix'!I53</f>
        <v>0.31594814591498344</v>
      </c>
      <c r="F53" s="224">
        <f>'Section A Appendix'!L53</f>
        <v>0.31995300567848051</v>
      </c>
      <c r="G53" s="224">
        <f>'Section A Appendix'!O53</f>
        <v>0.23673612327088076</v>
      </c>
      <c r="H53" s="224">
        <f>'Section A Appendix'!R53</f>
        <v>0.25661809088557386</v>
      </c>
      <c r="I53" s="224">
        <f>'Section A Appendix'!U53</f>
        <v>0.30181664554288129</v>
      </c>
      <c r="J53" s="224">
        <f>'Section A Appendix'!X53</f>
        <v>6.4361520027387875E-2</v>
      </c>
    </row>
    <row r="54" spans="1:10" s="4" customFormat="1" x14ac:dyDescent="0.2">
      <c r="A54" s="233" t="s">
        <v>79</v>
      </c>
      <c r="B54" s="238" t="s">
        <v>90</v>
      </c>
      <c r="C54" s="234" t="s">
        <v>87</v>
      </c>
      <c r="D54" s="226">
        <f>'Section A Appendix'!F54</f>
        <v>0.33002610966057438</v>
      </c>
      <c r="E54" s="251">
        <f>'Section A Appendix'!I54</f>
        <v>0.30573572427826529</v>
      </c>
      <c r="F54" s="226">
        <f>'Section A Appendix'!L54</f>
        <v>0.31721566190180234</v>
      </c>
      <c r="G54" s="226">
        <f>'Section A Appendix'!O54</f>
        <v>0.23399314386818534</v>
      </c>
      <c r="H54" s="226">
        <f>'Section A Appendix'!R54</f>
        <v>0.2598808879263671</v>
      </c>
      <c r="I54" s="226">
        <f>'Section A Appendix'!U54</f>
        <v>0.29250689874761199</v>
      </c>
      <c r="J54" s="226">
        <f>'Section A Appendix'!X54</f>
        <v>5.9636992221261884E-2</v>
      </c>
    </row>
    <row r="55" spans="1:10" s="4" customFormat="1" x14ac:dyDescent="0.2">
      <c r="A55" s="233" t="s">
        <v>79</v>
      </c>
      <c r="B55" s="238" t="s">
        <v>90</v>
      </c>
      <c r="C55" s="228" t="s">
        <v>38</v>
      </c>
      <c r="D55" s="230">
        <f>'Section A Appendix'!F55</f>
        <v>0.20071684587813621</v>
      </c>
      <c r="E55" s="252">
        <f>'Section A Appendix'!I55</f>
        <v>0.18245614035087721</v>
      </c>
      <c r="F55" s="230">
        <f>'Section A Appendix'!L55</f>
        <v>0.30564784053156147</v>
      </c>
      <c r="G55" s="230">
        <f>'Section A Appendix'!O55</f>
        <v>0.19047619047619047</v>
      </c>
      <c r="H55" s="230">
        <f>'Section A Appendix'!R55</f>
        <v>0.21917808219178081</v>
      </c>
      <c r="I55" s="230">
        <f>'Section A Appendix'!U55</f>
        <v>0.15635179153094461</v>
      </c>
      <c r="J55" s="230">
        <f>'Section A Appendix'!X55</f>
        <v>7.6923076923076927E-2</v>
      </c>
    </row>
    <row r="56" spans="1:10" s="4" customFormat="1" x14ac:dyDescent="0.2">
      <c r="A56" s="233" t="s">
        <v>79</v>
      </c>
      <c r="B56" s="238" t="s">
        <v>90</v>
      </c>
      <c r="C56" s="228" t="s">
        <v>39</v>
      </c>
      <c r="D56" s="230">
        <f>'Section A Appendix'!F56</f>
        <v>0.31663326653306612</v>
      </c>
      <c r="E56" s="252">
        <f>'Section A Appendix'!I56</f>
        <v>0.39073514602215509</v>
      </c>
      <c r="F56" s="230">
        <f>'Section A Appendix'!L56</f>
        <v>0.35854341736694678</v>
      </c>
      <c r="G56" s="230">
        <f>'Section A Appendix'!O56</f>
        <v>0.27944760357432979</v>
      </c>
      <c r="H56" s="230">
        <f>'Section A Appendix'!R56</f>
        <v>0.2372322899505766</v>
      </c>
      <c r="I56" s="230">
        <f>'Section A Appendix'!U56</f>
        <v>0.32903225806451614</v>
      </c>
      <c r="J56" s="230">
        <f>'Section A Appendix'!X56</f>
        <v>7.7170418006430874E-2</v>
      </c>
    </row>
    <row r="57" spans="1:10" s="4" customFormat="1" ht="13.5" thickBot="1" x14ac:dyDescent="0.25">
      <c r="A57" s="240" t="s">
        <v>79</v>
      </c>
      <c r="B57" s="241" t="s">
        <v>90</v>
      </c>
      <c r="C57" s="236" t="s">
        <v>40</v>
      </c>
      <c r="D57" s="252">
        <f>'Section A Appendix'!F57</f>
        <v>0.31034482758620691</v>
      </c>
      <c r="E57" s="252">
        <f>'Section A Appendix'!I57</f>
        <v>0.37037037037037035</v>
      </c>
      <c r="F57" s="230">
        <f>'Section A Appendix'!L57</f>
        <v>0.30112923462986196</v>
      </c>
      <c r="G57" s="230">
        <f>'Section A Appendix'!O57</f>
        <v>0.22014051522248243</v>
      </c>
      <c r="H57" s="230">
        <f>'Section A Appendix'!R57</f>
        <v>0.26168224299065418</v>
      </c>
      <c r="I57" s="230">
        <f>'Section A Appendix'!U57</f>
        <v>0.41570438799076215</v>
      </c>
      <c r="J57" s="230">
        <f>'Section A Appendix'!X57</f>
        <v>9.1743119266055051E-2</v>
      </c>
    </row>
    <row r="58" spans="1:10" s="127" customFormat="1" x14ac:dyDescent="0.2">
      <c r="A58" s="231" t="s">
        <v>80</v>
      </c>
      <c r="B58" s="237" t="s">
        <v>91</v>
      </c>
      <c r="C58" s="232" t="s">
        <v>17</v>
      </c>
      <c r="D58" s="250">
        <f>'Section A Appendix'!F58</f>
        <v>0.23033252230332521</v>
      </c>
      <c r="E58" s="250">
        <f>'Section A Appendix'!I58</f>
        <v>0.2752</v>
      </c>
      <c r="F58" s="224">
        <f>'Section A Appendix'!L58</f>
        <v>0.2529046203728722</v>
      </c>
      <c r="G58" s="224">
        <f>'Section A Appendix'!O58</f>
        <v>0.15996168582375478</v>
      </c>
      <c r="H58" s="224">
        <f>'Section A Appendix'!R58</f>
        <v>0.19894567957827183</v>
      </c>
      <c r="I58" s="224">
        <f>'Section A Appendix'!U58</f>
        <v>0.23327779100214235</v>
      </c>
      <c r="J58" s="224">
        <f>'Section A Appendix'!X58</f>
        <v>4.0594059405940595E-2</v>
      </c>
    </row>
    <row r="59" spans="1:10" s="127" customFormat="1" x14ac:dyDescent="0.2">
      <c r="A59" s="233" t="s">
        <v>80</v>
      </c>
      <c r="B59" s="238" t="s">
        <v>91</v>
      </c>
      <c r="C59" s="234" t="s">
        <v>87</v>
      </c>
      <c r="D59" s="226">
        <f>'Section A Appendix'!F59</f>
        <v>0.21097647897362795</v>
      </c>
      <c r="E59" s="251">
        <f>'Section A Appendix'!I59</f>
        <v>0.28147100424328148</v>
      </c>
      <c r="F59" s="226">
        <f>'Section A Appendix'!L59</f>
        <v>0.24568965517241378</v>
      </c>
      <c r="G59" s="226">
        <f>'Section A Appendix'!O59</f>
        <v>0.14895666131621188</v>
      </c>
      <c r="H59" s="226">
        <f>'Section A Appendix'!R59</f>
        <v>0.2067471371092541</v>
      </c>
      <c r="I59" s="226">
        <f>'Section A Appendix'!U59</f>
        <v>0.22634146341463415</v>
      </c>
      <c r="J59" s="226">
        <f>'Section A Appendix'!X59</f>
        <v>3.8978494623655914E-2</v>
      </c>
    </row>
    <row r="60" spans="1:10" s="127" customFormat="1" x14ac:dyDescent="0.2">
      <c r="A60" s="233" t="s">
        <v>80</v>
      </c>
      <c r="B60" s="238" t="s">
        <v>91</v>
      </c>
      <c r="C60" s="228" t="s">
        <v>38</v>
      </c>
      <c r="D60" s="230">
        <f>'Section A Appendix'!F60</f>
        <v>0.2318840579710145</v>
      </c>
      <c r="E60" s="252">
        <f>'Section A Appendix'!I60</f>
        <v>0.13698630136986301</v>
      </c>
      <c r="F60" s="230">
        <f>'Section A Appendix'!L60</f>
        <v>0.28402366863905326</v>
      </c>
      <c r="G60" s="230">
        <f>'Section A Appendix'!O60</f>
        <v>0.17112299465240641</v>
      </c>
      <c r="H60" s="230">
        <f>'Section A Appendix'!R60</f>
        <v>0.13333333333333333</v>
      </c>
      <c r="I60" s="230">
        <f>'Section A Appendix'!U60</f>
        <v>0.32608695652173914</v>
      </c>
      <c r="J60" s="230">
        <f>'Section A Appendix'!X60</f>
        <v>4.7619047619047616E-2</v>
      </c>
    </row>
    <row r="61" spans="1:10" s="127" customFormat="1" x14ac:dyDescent="0.2">
      <c r="A61" s="233" t="s">
        <v>80</v>
      </c>
      <c r="B61" s="238" t="s">
        <v>91</v>
      </c>
      <c r="C61" s="228" t="s">
        <v>39</v>
      </c>
      <c r="D61" s="230">
        <f>'Section A Appendix'!F61</f>
        <v>0.25925925925925924</v>
      </c>
      <c r="E61" s="252">
        <f>'Section A Appendix'!I61</f>
        <v>0.3303834808259587</v>
      </c>
      <c r="F61" s="230">
        <f>'Section A Appendix'!L61</f>
        <v>0.25214899713467048</v>
      </c>
      <c r="G61" s="230">
        <f>'Section A Appendix'!O61</f>
        <v>0.12264150943396226</v>
      </c>
      <c r="H61" s="230">
        <f>'Section A Appendix'!R61</f>
        <v>0.11475409836065574</v>
      </c>
      <c r="I61" s="230">
        <f>'Section A Appendix'!U61</f>
        <v>0.15833333333333333</v>
      </c>
      <c r="J61" s="230">
        <f>'Section A Appendix'!X61</f>
        <v>1.8018018018018018E-2</v>
      </c>
    </row>
    <row r="62" spans="1:10" s="127" customFormat="1" ht="13.5" thickBot="1" x14ac:dyDescent="0.25">
      <c r="A62" s="240" t="s">
        <v>80</v>
      </c>
      <c r="B62" s="241" t="s">
        <v>91</v>
      </c>
      <c r="C62" s="236" t="s">
        <v>40</v>
      </c>
      <c r="D62" s="252">
        <f>'Section A Appendix'!F62</f>
        <v>0.33410672853828305</v>
      </c>
      <c r="E62" s="252">
        <f>'Section A Appendix'!I62</f>
        <v>0.23798627002288331</v>
      </c>
      <c r="F62" s="230">
        <f>'Section A Appendix'!L62</f>
        <v>0.2907268170426065</v>
      </c>
      <c r="G62" s="230">
        <f>'Section A Appendix'!O62</f>
        <v>0.26666666666666666</v>
      </c>
      <c r="H62" s="230">
        <f>'Section A Appendix'!R62</f>
        <v>0.25862068965517243</v>
      </c>
      <c r="I62" s="230">
        <f>'Section A Appendix'!U62</f>
        <v>0.32034632034632032</v>
      </c>
      <c r="J62" s="230">
        <f>'Section A Appendix'!X62</f>
        <v>7.0796460176991149E-2</v>
      </c>
    </row>
    <row r="63" spans="1:10" s="127" customFormat="1" x14ac:dyDescent="0.2">
      <c r="A63" s="231" t="s">
        <v>81</v>
      </c>
      <c r="B63" s="237" t="s">
        <v>92</v>
      </c>
      <c r="C63" s="232" t="s">
        <v>17</v>
      </c>
      <c r="D63" s="250">
        <f>'Section A Appendix'!F63</f>
        <v>0.22567069963177275</v>
      </c>
      <c r="E63" s="250">
        <f>'Section A Appendix'!I63</f>
        <v>0.22632734788786979</v>
      </c>
      <c r="F63" s="224">
        <f>'Section A Appendix'!L63</f>
        <v>0.22611788617886178</v>
      </c>
      <c r="G63" s="224">
        <f>'Section A Appendix'!O63</f>
        <v>0.16494360902255639</v>
      </c>
      <c r="H63" s="224">
        <f>'Section A Appendix'!R63</f>
        <v>0.17413278198943258</v>
      </c>
      <c r="I63" s="224">
        <f>'Section A Appendix'!U63</f>
        <v>0.17115130127922365</v>
      </c>
      <c r="J63" s="224">
        <f>'Section A Appendix'!X63</f>
        <v>4.3346337234503686E-2</v>
      </c>
    </row>
    <row r="64" spans="1:10" s="127" customFormat="1" x14ac:dyDescent="0.2">
      <c r="A64" s="233" t="s">
        <v>81</v>
      </c>
      <c r="B64" s="238" t="s">
        <v>92</v>
      </c>
      <c r="C64" s="234" t="s">
        <v>87</v>
      </c>
      <c r="D64" s="226">
        <f>'Section A Appendix'!F64</f>
        <v>0.22708298547336783</v>
      </c>
      <c r="E64" s="251">
        <f>'Section A Appendix'!I64</f>
        <v>0.22907778142435181</v>
      </c>
      <c r="F64" s="226">
        <f>'Section A Appendix'!L64</f>
        <v>0.22556148004524157</v>
      </c>
      <c r="G64" s="226">
        <f>'Section A Appendix'!O64</f>
        <v>0.16352201257861634</v>
      </c>
      <c r="H64" s="226">
        <f>'Section A Appendix'!R64</f>
        <v>0.17255356108859293</v>
      </c>
      <c r="I64" s="226">
        <f>'Section A Appendix'!U64</f>
        <v>0.1634575425959274</v>
      </c>
      <c r="J64" s="226">
        <f>'Section A Appendix'!X64</f>
        <v>4.0760869565217392E-2</v>
      </c>
    </row>
    <row r="65" spans="1:10" s="127" customFormat="1" x14ac:dyDescent="0.2">
      <c r="A65" s="233" t="s">
        <v>81</v>
      </c>
      <c r="B65" s="238" t="s">
        <v>92</v>
      </c>
      <c r="C65" s="228" t="s">
        <v>38</v>
      </c>
      <c r="D65" s="230">
        <f>'Section A Appendix'!F65</f>
        <v>0.21621621621621623</v>
      </c>
      <c r="E65" s="252">
        <f>'Section A Appendix'!I65</f>
        <v>0.22018348623853212</v>
      </c>
      <c r="F65" s="230">
        <f>'Section A Appendix'!L65</f>
        <v>0.27467811158798283</v>
      </c>
      <c r="G65" s="230">
        <f>'Section A Appendix'!O65</f>
        <v>0.21993127147766323</v>
      </c>
      <c r="H65" s="230">
        <f>'Section A Appendix'!R65</f>
        <v>0.12618296529968454</v>
      </c>
      <c r="I65" s="230">
        <f>'Section A Appendix'!U65</f>
        <v>0.28653295128939826</v>
      </c>
      <c r="J65" s="230">
        <f>'Section A Appendix'!X65</f>
        <v>4.49438202247191E-2</v>
      </c>
    </row>
    <row r="66" spans="1:10" s="127" customFormat="1" x14ac:dyDescent="0.2">
      <c r="A66" s="233" t="s">
        <v>81</v>
      </c>
      <c r="B66" s="238" t="s">
        <v>92</v>
      </c>
      <c r="C66" s="228" t="s">
        <v>39</v>
      </c>
      <c r="D66" s="230">
        <f>'Section A Appendix'!F66</f>
        <v>0.26452905811623245</v>
      </c>
      <c r="E66" s="252">
        <f>'Section A Appendix'!I66</f>
        <v>0.17391304347826086</v>
      </c>
      <c r="F66" s="230">
        <f>'Section A Appendix'!L66</f>
        <v>0.26434782608695651</v>
      </c>
      <c r="G66" s="230">
        <f>'Section A Appendix'!O66</f>
        <v>0.19219219219219219</v>
      </c>
      <c r="H66" s="230">
        <f>'Section A Appendix'!R66</f>
        <v>0.18035426731078905</v>
      </c>
      <c r="I66" s="230">
        <f>'Section A Appendix'!U66</f>
        <v>0.14213197969543148</v>
      </c>
      <c r="J66" s="230">
        <f>'Section A Appendix'!X66</f>
        <v>4.8951048951048952E-2</v>
      </c>
    </row>
    <row r="67" spans="1:10" s="127" customFormat="1" ht="13.5" thickBot="1" x14ac:dyDescent="0.25">
      <c r="A67" s="240" t="s">
        <v>81</v>
      </c>
      <c r="B67" s="241" t="s">
        <v>92</v>
      </c>
      <c r="C67" s="236" t="s">
        <v>40</v>
      </c>
      <c r="D67" s="252">
        <f>'Section A Appendix'!F67</f>
        <v>0.19686800894854586</v>
      </c>
      <c r="E67" s="252">
        <f>'Section A Appendix'!I67</f>
        <v>0.23835319609967498</v>
      </c>
      <c r="F67" s="230" t="str">
        <f>'Section A Appendix'!L67</f>
        <v>`</v>
      </c>
      <c r="G67" s="230">
        <f>'Section A Appendix'!O67</f>
        <v>0.13683010262257697</v>
      </c>
      <c r="H67" s="230">
        <f>'Section A Appendix'!R67</f>
        <v>0.2</v>
      </c>
      <c r="I67" s="230">
        <f>'Section A Appendix'!U67</f>
        <v>0.20682068206820681</v>
      </c>
      <c r="J67" s="230">
        <f>'Section A Appendix'!X67</f>
        <v>5.9574468085106386E-2</v>
      </c>
    </row>
    <row r="68" spans="1:10" s="127" customFormat="1" x14ac:dyDescent="0.2">
      <c r="A68" s="231" t="s">
        <v>82</v>
      </c>
      <c r="B68" s="237" t="s">
        <v>93</v>
      </c>
      <c r="C68" s="232" t="s">
        <v>17</v>
      </c>
      <c r="D68" s="250">
        <f>'Section A Appendix'!F68</f>
        <v>6.9324090121317156E-2</v>
      </c>
      <c r="E68" s="250">
        <f>'Section A Appendix'!I68</f>
        <v>8.2214765100671147E-2</v>
      </c>
      <c r="F68" s="224">
        <f>'Section A Appendix'!L68</f>
        <v>7.8212290502793297E-2</v>
      </c>
      <c r="G68" s="224">
        <f>'Section A Appendix'!O68</f>
        <v>5.128205128205128E-2</v>
      </c>
      <c r="H68" s="224">
        <f>'Section A Appendix'!R68</f>
        <v>5.6782334384858045E-2</v>
      </c>
      <c r="I68" s="224">
        <f>'Section A Appendix'!U68</f>
        <v>7.6707950459448657E-2</v>
      </c>
      <c r="J68" s="224">
        <f>'Section A Appendix'!X68</f>
        <v>1.6420361247947456E-2</v>
      </c>
    </row>
    <row r="69" spans="1:10" s="127" customFormat="1" x14ac:dyDescent="0.2">
      <c r="A69" s="233" t="s">
        <v>82</v>
      </c>
      <c r="B69" s="238" t="s">
        <v>93</v>
      </c>
      <c r="C69" s="234" t="s">
        <v>87</v>
      </c>
      <c r="D69" s="226">
        <f>'Section A Appendix'!F69</f>
        <v>7.9911209766925645E-2</v>
      </c>
      <c r="E69" s="251">
        <f>'Section A Appendix'!I69</f>
        <v>9.0274046211714129E-2</v>
      </c>
      <c r="F69" s="226">
        <f>'Section A Appendix'!L69</f>
        <v>8.1883316274309115E-2</v>
      </c>
      <c r="G69" s="226">
        <f>'Section A Appendix'!O69</f>
        <v>3.9623576027736501E-2</v>
      </c>
      <c r="H69" s="226">
        <f>'Section A Appendix'!R69</f>
        <v>5.5226824457593686E-2</v>
      </c>
      <c r="I69" s="226">
        <f>'Section A Appendix'!U69</f>
        <v>7.2371638141809289E-2</v>
      </c>
      <c r="J69" s="226">
        <f>'Section A Appendix'!X69</f>
        <v>1.9723865877712032E-2</v>
      </c>
    </row>
    <row r="70" spans="1:10" s="127" customFormat="1" x14ac:dyDescent="0.2">
      <c r="A70" s="233" t="s">
        <v>82</v>
      </c>
      <c r="B70" s="238" t="s">
        <v>93</v>
      </c>
      <c r="C70" s="228" t="s">
        <v>38</v>
      </c>
      <c r="D70" s="230">
        <f>'Section A Appendix'!F70</f>
        <v>0.13793103448275862</v>
      </c>
      <c r="E70" s="252">
        <f>'Section A Appendix'!I70</f>
        <v>0.1095890410958904</v>
      </c>
      <c r="F70" s="230">
        <f>'Section A Appendix'!L70</f>
        <v>0.125</v>
      </c>
      <c r="G70" s="230">
        <f>'Section A Appendix'!O70</f>
        <v>0.13114754098360656</v>
      </c>
      <c r="H70" s="230">
        <f>'Section A Appendix'!R70</f>
        <v>0.13114754098360656</v>
      </c>
      <c r="I70" s="230">
        <f>'Section A Appendix'!U70</f>
        <v>0</v>
      </c>
      <c r="J70" s="230">
        <f>'Section A Appendix'!X70</f>
        <v>0</v>
      </c>
    </row>
    <row r="71" spans="1:10" s="127" customFormat="1" x14ac:dyDescent="0.2">
      <c r="A71" s="233" t="s">
        <v>82</v>
      </c>
      <c r="B71" s="238" t="s">
        <v>93</v>
      </c>
      <c r="C71" s="228" t="s">
        <v>39</v>
      </c>
      <c r="D71" s="230">
        <f>'Section A Appendix'!F71</f>
        <v>2.3952095808383235E-2</v>
      </c>
      <c r="E71" s="252">
        <f>'Section A Appendix'!I71</f>
        <v>0.10810810810810811</v>
      </c>
      <c r="F71" s="230">
        <f>'Section A Appendix'!L71</f>
        <v>6.2827225130890049E-2</v>
      </c>
      <c r="G71" s="230">
        <f>'Section A Appendix'!O71</f>
        <v>0.14213197969543148</v>
      </c>
      <c r="H71" s="230">
        <f>'Section A Appendix'!R71</f>
        <v>2.6490066225165563E-2</v>
      </c>
      <c r="I71" s="230">
        <f>'Section A Appendix'!U71</f>
        <v>5.4421768707482991E-2</v>
      </c>
      <c r="J71" s="230">
        <f>'Section A Appendix'!X71</f>
        <v>0</v>
      </c>
    </row>
    <row r="72" spans="1:10" s="127" customFormat="1" ht="13.5" thickBot="1" x14ac:dyDescent="0.25">
      <c r="A72" s="240" t="s">
        <v>82</v>
      </c>
      <c r="B72" s="241" t="s">
        <v>93</v>
      </c>
      <c r="C72" s="236" t="s">
        <v>40</v>
      </c>
      <c r="D72" s="252">
        <f>'Section A Appendix'!F72</f>
        <v>1.4234875444839857E-2</v>
      </c>
      <c r="E72" s="252">
        <f>'Section A Appendix'!I72</f>
        <v>1.3245033112582781E-2</v>
      </c>
      <c r="F72" s="230">
        <f>'Section A Appendix'!L72</f>
        <v>5.387205387205387E-2</v>
      </c>
      <c r="G72" s="230">
        <f>'Section A Appendix'!O72</f>
        <v>5.387205387205387E-2</v>
      </c>
      <c r="H72" s="230">
        <f>'Section A Appendix'!R72</f>
        <v>6.7567567567567571E-2</v>
      </c>
      <c r="I72" s="230">
        <f>'Section A Appendix'!U72</f>
        <v>0.14173228346456693</v>
      </c>
      <c r="J72" s="230">
        <f>'Section A Appendix'!X72</f>
        <v>0</v>
      </c>
    </row>
    <row r="73" spans="1:10" s="4" customFormat="1" x14ac:dyDescent="0.2">
      <c r="A73" s="231" t="s">
        <v>2</v>
      </c>
      <c r="B73" s="237" t="s">
        <v>3</v>
      </c>
      <c r="C73" s="232" t="s">
        <v>17</v>
      </c>
      <c r="D73" s="253">
        <f>'Section A Appendix'!F73</f>
        <v>1448</v>
      </c>
      <c r="E73" s="253">
        <f>'Section A Appendix'!I73</f>
        <v>1429</v>
      </c>
      <c r="F73" s="253">
        <f>'Section A Appendix'!L73</f>
        <v>1590</v>
      </c>
      <c r="G73" s="253">
        <f>'Section A Appendix'!O73</f>
        <v>1655.3333333333333</v>
      </c>
      <c r="H73" s="253">
        <f>'Section A Appendix'!R73</f>
        <v>1723.75</v>
      </c>
      <c r="I73" s="253">
        <f>'Section A Appendix'!U73</f>
        <v>1551.25</v>
      </c>
      <c r="J73" s="253">
        <f>'Section A Appendix'!X73</f>
        <v>1396.3333333333333</v>
      </c>
    </row>
    <row r="74" spans="1:10" s="4" customFormat="1" x14ac:dyDescent="0.2">
      <c r="A74" s="233" t="s">
        <v>2</v>
      </c>
      <c r="B74" s="238" t="s">
        <v>3</v>
      </c>
      <c r="C74" s="234" t="s">
        <v>87</v>
      </c>
      <c r="D74" s="254">
        <f>'Section A Appendix'!F74</f>
        <v>1352.8333333333333</v>
      </c>
      <c r="E74" s="254">
        <f>'Section A Appendix'!I74</f>
        <v>1329.5833333333333</v>
      </c>
      <c r="F74" s="254">
        <f>'Section A Appendix'!L74</f>
        <v>1492.4166666666667</v>
      </c>
      <c r="G74" s="254">
        <f>'Section A Appendix'!O74</f>
        <v>1583.1666666666667</v>
      </c>
      <c r="H74" s="254">
        <f>'Section A Appendix'!R74</f>
        <v>1636.5833333333333</v>
      </c>
      <c r="I74" s="254">
        <f>'Section A Appendix'!U74</f>
        <v>1251.0833333333333</v>
      </c>
      <c r="J74" s="254">
        <f>'Section A Appendix'!X74</f>
        <v>1096.3333333333333</v>
      </c>
    </row>
    <row r="75" spans="1:10" s="4" customFormat="1" x14ac:dyDescent="0.2">
      <c r="A75" s="233" t="s">
        <v>2</v>
      </c>
      <c r="B75" s="238" t="s">
        <v>3</v>
      </c>
      <c r="C75" s="228" t="s">
        <v>38</v>
      </c>
      <c r="D75" s="255">
        <f>'Section A Appendix'!F75</f>
        <v>35.666666666666664</v>
      </c>
      <c r="E75" s="255">
        <f>'Section A Appendix'!I75</f>
        <v>51.25</v>
      </c>
      <c r="F75" s="255">
        <f>'Section A Appendix'!L75</f>
        <v>61.333333333333336</v>
      </c>
      <c r="G75" s="255">
        <f>'Section A Appendix'!O75</f>
        <v>72.166666666666671</v>
      </c>
      <c r="H75" s="255">
        <f>'Section A Appendix'!R75</f>
        <v>83.916666666666671</v>
      </c>
      <c r="I75" s="255">
        <f>'Section A Appendix'!U75</f>
        <v>74.583333333333329</v>
      </c>
      <c r="J75" s="255">
        <f>'Section A Appendix'!X75</f>
        <v>79.666666666666671</v>
      </c>
    </row>
    <row r="76" spans="1:10" s="4" customFormat="1" x14ac:dyDescent="0.2">
      <c r="A76" s="233" t="s">
        <v>2</v>
      </c>
      <c r="B76" s="238" t="s">
        <v>3</v>
      </c>
      <c r="C76" s="228" t="s">
        <v>39</v>
      </c>
      <c r="D76" s="255">
        <f>'Section A Appendix'!F76</f>
        <v>95</v>
      </c>
      <c r="E76" s="255">
        <f>'Section A Appendix'!I76</f>
        <v>100</v>
      </c>
      <c r="F76" s="255">
        <f>'Section A Appendix'!L76</f>
        <v>98</v>
      </c>
      <c r="G76" s="255">
        <f>'Section A Appendix'!O76</f>
        <v>72.166666666666671</v>
      </c>
      <c r="H76" s="255">
        <f>'Section A Appendix'!R76</f>
        <v>87.166666666666671</v>
      </c>
      <c r="I76" s="255">
        <f>'Section A Appendix'!U76</f>
        <v>83.75</v>
      </c>
      <c r="J76" s="255">
        <f>'Section A Appendix'!X76</f>
        <v>79</v>
      </c>
    </row>
    <row r="77" spans="1:10" s="4" customFormat="1" ht="13.5" thickBot="1" x14ac:dyDescent="0.25">
      <c r="A77" s="240" t="s">
        <v>2</v>
      </c>
      <c r="B77" s="241" t="s">
        <v>3</v>
      </c>
      <c r="C77" s="236" t="s">
        <v>40</v>
      </c>
      <c r="D77" s="255">
        <f>'Section A Appendix'!F77</f>
        <v>157.25</v>
      </c>
      <c r="E77" s="255">
        <f>'Section A Appendix'!I77</f>
        <v>130.16666666666666</v>
      </c>
      <c r="F77" s="255">
        <f>'Section A Appendix'!L77</f>
        <v>159.16666666666666</v>
      </c>
      <c r="G77" s="255">
        <f>'Section A Appendix'!O77</f>
        <v>198.33333333333334</v>
      </c>
      <c r="H77" s="255">
        <f>'Section A Appendix'!R77</f>
        <v>170.75</v>
      </c>
      <c r="I77" s="255">
        <f>'Section A Appendix'!U77</f>
        <v>141.83333333333334</v>
      </c>
      <c r="J77" s="255">
        <f>'Section A Appendix'!X77</f>
        <v>141.33333333333334</v>
      </c>
    </row>
    <row r="78" spans="1:10" s="4" customFormat="1" x14ac:dyDescent="0.2">
      <c r="A78" s="73"/>
      <c r="B78" s="69"/>
      <c r="C78" s="74"/>
      <c r="D78" s="69"/>
      <c r="E78" s="69"/>
      <c r="F78" s="69"/>
      <c r="G78" s="69"/>
      <c r="H78" s="69"/>
      <c r="I78" s="69"/>
      <c r="J78" s="69"/>
    </row>
    <row r="79" spans="1:10" x14ac:dyDescent="0.2">
      <c r="C79" s="119" t="s">
        <v>15</v>
      </c>
      <c r="D79" s="104"/>
      <c r="E79" s="104"/>
      <c r="F79" s="104"/>
      <c r="G79" s="104"/>
      <c r="H79" s="104"/>
      <c r="I79" s="104"/>
      <c r="J79" s="104"/>
    </row>
    <row r="80" spans="1:10" x14ac:dyDescent="0.2">
      <c r="C80" s="119" t="s">
        <v>114</v>
      </c>
      <c r="D80" s="104"/>
      <c r="E80" s="104"/>
      <c r="F80" s="104"/>
      <c r="G80" s="104"/>
      <c r="H80" s="104"/>
      <c r="I80" s="104"/>
      <c r="J80" s="104"/>
    </row>
    <row r="81" spans="3:3" x14ac:dyDescent="0.2">
      <c r="C81" s="7" t="s">
        <v>41</v>
      </c>
    </row>
    <row r="82" spans="3:3" x14ac:dyDescent="0.2">
      <c r="C82" s="7" t="s">
        <v>42</v>
      </c>
    </row>
  </sheetData>
  <mergeCells count="1">
    <mergeCell ref="A1:J1"/>
  </mergeCells>
  <phoneticPr fontId="6" type="noConversion"/>
  <printOptions horizontalCentered="1"/>
  <pageMargins left="0.25" right="0.25" top="0.75" bottom="0.75" header="0.3" footer="0.3"/>
  <pageSetup scale="86" fitToHeight="0" orientation="landscape" horizontalDpi="300" verticalDpi="300" r:id="rId1"/>
  <headerFooter alignWithMargins="0">
    <oddHeader>&amp;C&amp;8Texas Department of Family and Protective Services</oddHeader>
    <oddFooter>&amp;L&amp;8Data Source:  IMPACT Data Warehouse&amp;10
&amp;C&amp;8&amp;P of &amp;N&amp;R&amp;8Data and Decision Support
FY14 - FY19 Data as of November 7th Following End of Each Fiscal Year
FY20 Data as of 2/7/2020
Log 95026 (dD)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6"/>
  <sheetViews>
    <sheetView zoomScaleNormal="100" workbookViewId="0">
      <selection sqref="A1:J1"/>
    </sheetView>
  </sheetViews>
  <sheetFormatPr defaultRowHeight="12.75" x14ac:dyDescent="0.2"/>
  <cols>
    <col min="1" max="1" width="7.7109375" bestFit="1" customWidth="1"/>
    <col min="2" max="2" width="63.5703125" customWidth="1"/>
    <col min="3" max="3" width="16.42578125" bestFit="1" customWidth="1"/>
    <col min="4" max="7" width="9.85546875" customWidth="1"/>
    <col min="8" max="9" width="9.85546875" style="4" customWidth="1"/>
    <col min="10" max="10" width="11.42578125" style="127" bestFit="1" customWidth="1"/>
    <col min="11" max="11" width="12.28515625" bestFit="1" customWidth="1"/>
    <col min="12" max="13" width="11.85546875" customWidth="1"/>
    <col min="14" max="14" width="12.7109375" customWidth="1"/>
    <col min="15" max="17" width="11.85546875" customWidth="1"/>
    <col min="18" max="18" width="12" customWidth="1"/>
    <col min="19" max="19" width="11.85546875" customWidth="1"/>
    <col min="20" max="21" width="11.85546875" style="3" customWidth="1"/>
    <col min="22" max="22" width="12" style="3" customWidth="1"/>
    <col min="23" max="23" width="11.85546875" style="3" customWidth="1"/>
  </cols>
  <sheetData>
    <row r="1" spans="1:10" ht="18" x14ac:dyDescent="0.25">
      <c r="A1" s="339" t="s">
        <v>113</v>
      </c>
      <c r="B1" s="340"/>
      <c r="C1" s="340"/>
      <c r="D1" s="340"/>
      <c r="E1" s="340"/>
      <c r="F1" s="340"/>
      <c r="G1" s="340"/>
      <c r="H1" s="340"/>
      <c r="I1" s="340"/>
      <c r="J1" s="341"/>
    </row>
    <row r="2" spans="1:10" ht="13.5" thickBot="1" x14ac:dyDescent="0.25">
      <c r="A2" s="38" t="s">
        <v>1</v>
      </c>
      <c r="B2" s="39" t="s">
        <v>5</v>
      </c>
      <c r="C2" s="39" t="s">
        <v>60</v>
      </c>
      <c r="D2" s="43" t="s">
        <v>6</v>
      </c>
      <c r="E2" s="43" t="s">
        <v>7</v>
      </c>
      <c r="F2" s="43" t="s">
        <v>16</v>
      </c>
      <c r="G2" s="43" t="s">
        <v>20</v>
      </c>
      <c r="H2" s="43" t="s">
        <v>30</v>
      </c>
      <c r="I2" s="43" t="s">
        <v>97</v>
      </c>
      <c r="J2" s="43" t="s">
        <v>98</v>
      </c>
    </row>
    <row r="3" spans="1:10" x14ac:dyDescent="0.2">
      <c r="A3" s="44">
        <v>1</v>
      </c>
      <c r="B3" s="19" t="s">
        <v>37</v>
      </c>
      <c r="C3" s="32" t="s">
        <v>14</v>
      </c>
      <c r="D3" s="120">
        <f>'Section B Appendix'!F3</f>
        <v>0.99773416413981542</v>
      </c>
      <c r="E3" s="120">
        <f>'Section B Appendix'!I3</f>
        <v>0.99806866238220504</v>
      </c>
      <c r="F3" s="120">
        <f>'Section B Appendix'!L3</f>
        <v>0.99736190724335594</v>
      </c>
      <c r="G3" s="120">
        <f>'Section B Appendix'!O3</f>
        <v>0.99702104487651755</v>
      </c>
      <c r="H3" s="120">
        <f>'Section B Appendix'!R3</f>
        <v>0.99814233943417485</v>
      </c>
      <c r="I3" s="120">
        <f>'Section B Appendix'!U3</f>
        <v>0.9968219348808226</v>
      </c>
      <c r="J3" s="120">
        <f>'Section B Appendix'!X3</f>
        <v>0.99961575408261283</v>
      </c>
    </row>
    <row r="4" spans="1:10" x14ac:dyDescent="0.2">
      <c r="A4" s="12">
        <v>1</v>
      </c>
      <c r="B4" s="13" t="s">
        <v>37</v>
      </c>
      <c r="C4" s="17" t="s">
        <v>99</v>
      </c>
      <c r="D4" s="64">
        <f>'Section B Appendix'!F4</f>
        <v>0.99803569903493039</v>
      </c>
      <c r="E4" s="64">
        <f>'Section B Appendix'!I4</f>
        <v>0.99842365371506481</v>
      </c>
      <c r="F4" s="64">
        <f>'Section B Appendix'!L4</f>
        <v>0.99721564227236836</v>
      </c>
      <c r="G4" s="64">
        <f>'Section B Appendix'!O4</f>
        <v>0.99729414703188746</v>
      </c>
      <c r="H4" s="64">
        <f>'Section B Appendix'!R4</f>
        <v>0.99814887751083103</v>
      </c>
      <c r="I4" s="64">
        <f>'Section B Appendix'!U4</f>
        <v>0.99728333481784981</v>
      </c>
      <c r="J4" s="64">
        <f>'Section B Appendix'!X4</f>
        <v>0.99950118468636984</v>
      </c>
    </row>
    <row r="5" spans="1:10" s="4" customFormat="1" x14ac:dyDescent="0.2">
      <c r="A5" s="45">
        <v>1</v>
      </c>
      <c r="B5" s="46" t="s">
        <v>37</v>
      </c>
      <c r="C5" s="22" t="s">
        <v>31</v>
      </c>
      <c r="D5" s="64" t="str">
        <f>'Section B Appendix'!F5</f>
        <v>n/a</v>
      </c>
      <c r="E5" s="64" t="str">
        <f>'Section B Appendix'!I5</f>
        <v>n/a</v>
      </c>
      <c r="F5" s="64" t="str">
        <f>'Section B Appendix'!L5</f>
        <v>n/a</v>
      </c>
      <c r="G5" s="64" t="str">
        <f>'Section B Appendix'!O5</f>
        <v>n/a</v>
      </c>
      <c r="H5" s="64" t="str">
        <f>'Section B Appendix'!R5</f>
        <v>n/a</v>
      </c>
      <c r="I5" s="64">
        <f>'Section B Appendix'!U5</f>
        <v>0.99740708729472771</v>
      </c>
      <c r="J5" s="64">
        <f>'Section B Appendix'!X5</f>
        <v>1</v>
      </c>
    </row>
    <row r="6" spans="1:10" x14ac:dyDescent="0.2">
      <c r="A6" s="45">
        <v>1</v>
      </c>
      <c r="B6" s="46" t="s">
        <v>37</v>
      </c>
      <c r="C6" s="22" t="s">
        <v>32</v>
      </c>
      <c r="D6" s="64">
        <f>'Section B Appendix'!F6</f>
        <v>0.99464668094218411</v>
      </c>
      <c r="E6" s="64">
        <f>'Section B Appendix'!I6</f>
        <v>0.99142857142857144</v>
      </c>
      <c r="F6" s="64">
        <f>'Section B Appendix'!L6</f>
        <v>0.99910714285714286</v>
      </c>
      <c r="G6" s="64">
        <f>'Section B Appendix'!O6</f>
        <v>0.9943820224719101</v>
      </c>
      <c r="H6" s="64">
        <f>'Section B Appendix'!R6</f>
        <v>0.99777282850779514</v>
      </c>
      <c r="I6" s="64">
        <f>'Section B Appendix'!U6</f>
        <v>0.9935414424111948</v>
      </c>
      <c r="J6" s="64">
        <f>'Section B Appendix'!X6</f>
        <v>1</v>
      </c>
    </row>
    <row r="7" spans="1:10" s="4" customFormat="1" x14ac:dyDescent="0.2">
      <c r="A7" s="45">
        <v>1</v>
      </c>
      <c r="B7" s="46" t="s">
        <v>37</v>
      </c>
      <c r="C7" s="22" t="s">
        <v>35</v>
      </c>
      <c r="D7" s="64" t="str">
        <f>'Section B Appendix'!F7</f>
        <v>n/a</v>
      </c>
      <c r="E7" s="64">
        <f>'Section B Appendix'!I7</f>
        <v>0.99799866577718477</v>
      </c>
      <c r="F7" s="64">
        <f>'Section B Appendix'!L7</f>
        <v>0.99877501020824822</v>
      </c>
      <c r="G7" s="64">
        <f>'Section B Appendix'!O7</f>
        <v>0.99676898222940225</v>
      </c>
      <c r="H7" s="64">
        <f>'Section B Appendix'!R7</f>
        <v>0.99787324542747768</v>
      </c>
      <c r="I7" s="64">
        <f>'Section B Appendix'!U7</f>
        <v>0.99734513274336278</v>
      </c>
      <c r="J7" s="64">
        <f>'Section B Appendix'!X7</f>
        <v>1</v>
      </c>
    </row>
    <row r="8" spans="1:10" s="4" customFormat="1" x14ac:dyDescent="0.2">
      <c r="A8" s="45">
        <v>1</v>
      </c>
      <c r="B8" s="46" t="s">
        <v>37</v>
      </c>
      <c r="C8" s="22" t="s">
        <v>36</v>
      </c>
      <c r="D8" s="64">
        <f>'Section B Appendix'!F8</f>
        <v>0.99461474730737365</v>
      </c>
      <c r="E8" s="64">
        <f>'Section B Appendix'!I8</f>
        <v>0.9969558599695586</v>
      </c>
      <c r="F8" s="64">
        <f>'Section B Appendix'!L8</f>
        <v>1</v>
      </c>
      <c r="G8" s="64">
        <f>'Section B Appendix'!O8</f>
        <v>1</v>
      </c>
      <c r="H8" s="64">
        <f>'Section B Appendix'!R8</f>
        <v>1</v>
      </c>
      <c r="I8" s="64">
        <f>'Section B Appendix'!U8</f>
        <v>1</v>
      </c>
      <c r="J8" s="64">
        <f>'Section B Appendix'!X8</f>
        <v>1</v>
      </c>
    </row>
    <row r="9" spans="1:10" x14ac:dyDescent="0.2">
      <c r="A9" s="45">
        <v>1</v>
      </c>
      <c r="B9" s="46" t="s">
        <v>37</v>
      </c>
      <c r="C9" s="22" t="s">
        <v>33</v>
      </c>
      <c r="D9" s="64" t="str">
        <f>'Section B Appendix'!F9</f>
        <v>n/a</v>
      </c>
      <c r="E9" s="64" t="str">
        <f>'Section B Appendix'!I9</f>
        <v>n/a</v>
      </c>
      <c r="F9" s="64" t="str">
        <f>'Section B Appendix'!L9</f>
        <v>n/a</v>
      </c>
      <c r="G9" s="64" t="str">
        <f>'Section B Appendix'!O9</f>
        <v>n/a</v>
      </c>
      <c r="H9" s="64" t="str">
        <f>'Section B Appendix'!R9</f>
        <v>n/a</v>
      </c>
      <c r="I9" s="64">
        <f>'Section B Appendix'!U9</f>
        <v>0.99720781810929393</v>
      </c>
      <c r="J9" s="64">
        <f>'Section B Appendix'!X9</f>
        <v>1</v>
      </c>
    </row>
    <row r="10" spans="1:10" ht="13.5" thickBot="1" x14ac:dyDescent="0.25">
      <c r="A10" s="15">
        <v>1</v>
      </c>
      <c r="B10" s="16" t="s">
        <v>37</v>
      </c>
      <c r="C10" s="21" t="s">
        <v>34</v>
      </c>
      <c r="D10" s="121">
        <f>'Section B Appendix'!F10</f>
        <v>0.99877563513927148</v>
      </c>
      <c r="E10" s="121">
        <f>'Section B Appendix'!I10</f>
        <v>0.9983803045027535</v>
      </c>
      <c r="F10" s="121">
        <f>'Section B Appendix'!L10</f>
        <v>0.99669202778696664</v>
      </c>
      <c r="G10" s="121">
        <f>'Section B Appendix'!O10</f>
        <v>0.99621653084982542</v>
      </c>
      <c r="H10" s="121">
        <f>'Section B Appendix'!R10</f>
        <v>0.99838796346050507</v>
      </c>
      <c r="I10" s="121">
        <f>'Section B Appendix'!U10</f>
        <v>0.99299151604573954</v>
      </c>
      <c r="J10" s="121">
        <f>'Section B Appendix'!X10</f>
        <v>1</v>
      </c>
    </row>
    <row r="11" spans="1:10" x14ac:dyDescent="0.2">
      <c r="A11" s="14">
        <v>2</v>
      </c>
      <c r="B11" s="47" t="s">
        <v>18</v>
      </c>
      <c r="C11" s="18" t="s">
        <v>14</v>
      </c>
      <c r="D11" s="65">
        <f>'Section B Appendix'!F11</f>
        <v>1.45013495051814</v>
      </c>
      <c r="E11" s="65">
        <f>'Section B Appendix'!I11</f>
        <v>1.43991209083947</v>
      </c>
      <c r="F11" s="65">
        <f>'Section B Appendix'!L11</f>
        <v>1.4381188118811901</v>
      </c>
      <c r="G11" s="65">
        <f>'Section B Appendix'!O11</f>
        <v>1.43028284057785</v>
      </c>
      <c r="H11" s="65">
        <f>'Section B Appendix'!R11</f>
        <v>1.4310990650790301</v>
      </c>
      <c r="I11" s="65">
        <f>'Section B Appendix'!U11</f>
        <v>1.4076556031155709</v>
      </c>
      <c r="J11" s="65">
        <f>'Section B Appendix'!X11</f>
        <v>1.1711815561959653</v>
      </c>
    </row>
    <row r="12" spans="1:10" x14ac:dyDescent="0.2">
      <c r="A12" s="12">
        <v>2</v>
      </c>
      <c r="B12" s="13" t="s">
        <v>18</v>
      </c>
      <c r="C12" s="17" t="s">
        <v>99</v>
      </c>
      <c r="D12" s="66">
        <f>'Section B Appendix'!F12</f>
        <v>1.4423947390895899</v>
      </c>
      <c r="E12" s="66">
        <f>'Section B Appendix'!I12</f>
        <v>1.42855316973415</v>
      </c>
      <c r="F12" s="66">
        <f>'Section B Appendix'!L12</f>
        <v>1.4201055562481799</v>
      </c>
      <c r="G12" s="66">
        <f>'Section B Appendix'!O12</f>
        <v>1.41944883856465</v>
      </c>
      <c r="H12" s="66">
        <f>'Section B Appendix'!R12</f>
        <v>1.4244190626230799</v>
      </c>
      <c r="I12" s="66">
        <f>'Section B Appendix'!U12</f>
        <v>1.4511955887810826</v>
      </c>
      <c r="J12" s="66">
        <f>'Section B Appendix'!X12</f>
        <v>1.1821299413892006</v>
      </c>
    </row>
    <row r="13" spans="1:10" s="4" customFormat="1" x14ac:dyDescent="0.2">
      <c r="A13" s="14">
        <v>2</v>
      </c>
      <c r="B13" s="47" t="s">
        <v>18</v>
      </c>
      <c r="C13" s="18" t="s">
        <v>31</v>
      </c>
      <c r="D13" s="66" t="str">
        <f>'Section B Appendix'!F13</f>
        <v>n/a</v>
      </c>
      <c r="E13" s="66" t="str">
        <f>'Section B Appendix'!I13</f>
        <v>n/a</v>
      </c>
      <c r="F13" s="66" t="str">
        <f>'Section B Appendix'!L13</f>
        <v>n/a</v>
      </c>
      <c r="G13" s="66" t="str">
        <f>'Section B Appendix'!O13</f>
        <v>n/a</v>
      </c>
      <c r="H13" s="66" t="str">
        <f>'Section B Appendix'!R13</f>
        <v>n/a</v>
      </c>
      <c r="I13" s="66">
        <f>'Section B Appendix'!U13</f>
        <v>1.2955920484010373</v>
      </c>
      <c r="J13" s="66">
        <f>'Section B Appendix'!X13</f>
        <v>1.0924918389553899</v>
      </c>
    </row>
    <row r="14" spans="1:10" x14ac:dyDescent="0.2">
      <c r="A14" s="14">
        <v>2</v>
      </c>
      <c r="B14" s="47" t="s">
        <v>18</v>
      </c>
      <c r="C14" s="18" t="s">
        <v>32</v>
      </c>
      <c r="D14" s="66">
        <f>'Section B Appendix'!F14</f>
        <v>1.46359743040685</v>
      </c>
      <c r="E14" s="66">
        <f>'Section B Appendix'!I14</f>
        <v>1.43619047619048</v>
      </c>
      <c r="F14" s="66">
        <f>'Section B Appendix'!L14</f>
        <v>1.45625</v>
      </c>
      <c r="G14" s="66">
        <f>'Section B Appendix'!O14</f>
        <v>1.37239165329053</v>
      </c>
      <c r="H14" s="66">
        <f>'Section B Appendix'!R14</f>
        <v>1.41202672605791</v>
      </c>
      <c r="I14" s="66">
        <f>'Section B Appendix'!U14</f>
        <v>1.1733046286329387</v>
      </c>
      <c r="J14" s="66">
        <f>'Section B Appendix'!X14</f>
        <v>1</v>
      </c>
    </row>
    <row r="15" spans="1:10" s="4" customFormat="1" x14ac:dyDescent="0.2">
      <c r="A15" s="45">
        <v>2</v>
      </c>
      <c r="B15" s="46" t="s">
        <v>18</v>
      </c>
      <c r="C15" s="22" t="s">
        <v>35</v>
      </c>
      <c r="D15" s="66" t="str">
        <f>'Section B Appendix'!F15</f>
        <v>n/a</v>
      </c>
      <c r="E15" s="66">
        <f>'Section B Appendix'!I15</f>
        <v>1.44496330887258</v>
      </c>
      <c r="F15" s="66">
        <f>'Section B Appendix'!L15</f>
        <v>1.5091874234381399</v>
      </c>
      <c r="G15" s="66">
        <f>'Section B Appendix'!O15</f>
        <v>1.47576736672052</v>
      </c>
      <c r="H15" s="66">
        <f>'Section B Appendix'!R15</f>
        <v>1.46405784772437</v>
      </c>
      <c r="I15" s="66">
        <f>'Section B Appendix'!U15</f>
        <v>1.4761061946902654</v>
      </c>
      <c r="J15" s="66">
        <f>'Section B Appendix'!X15</f>
        <v>1.1315610088616199</v>
      </c>
    </row>
    <row r="16" spans="1:10" s="4" customFormat="1" x14ac:dyDescent="0.2">
      <c r="A16" s="45">
        <v>2</v>
      </c>
      <c r="B16" s="46" t="s">
        <v>18</v>
      </c>
      <c r="C16" s="22" t="s">
        <v>36</v>
      </c>
      <c r="D16" s="66">
        <f>'Section B Appendix'!F16</f>
        <v>1.4283347141673599</v>
      </c>
      <c r="E16" s="66">
        <f>'Section B Appendix'!I16</f>
        <v>1.02815829528158</v>
      </c>
      <c r="F16" s="66">
        <f>'Section B Appendix'!L16</f>
        <v>1.02970297029703</v>
      </c>
      <c r="G16" s="66">
        <f>'Section B Appendix'!O16</f>
        <v>1.0465116279069799</v>
      </c>
      <c r="H16" s="66">
        <f>'Section B Appendix'!R16</f>
        <v>1</v>
      </c>
      <c r="I16" s="66">
        <f>'Section B Appendix'!U16</f>
        <v>1.025974025974026</v>
      </c>
      <c r="J16" s="66">
        <f>'Section B Appendix'!X16</f>
        <v>1</v>
      </c>
    </row>
    <row r="17" spans="1:12" x14ac:dyDescent="0.2">
      <c r="A17" s="12">
        <v>2</v>
      </c>
      <c r="B17" s="13" t="s">
        <v>18</v>
      </c>
      <c r="C17" s="17" t="s">
        <v>33</v>
      </c>
      <c r="D17" s="66" t="str">
        <f>'Section B Appendix'!F17</f>
        <v>n/a</v>
      </c>
      <c r="E17" s="66" t="str">
        <f>'Section B Appendix'!I17</f>
        <v>n/a</v>
      </c>
      <c r="F17" s="66" t="str">
        <f>'Section B Appendix'!L17</f>
        <v>n/a</v>
      </c>
      <c r="G17" s="66" t="str">
        <f>'Section B Appendix'!O17</f>
        <v>n/a</v>
      </c>
      <c r="H17" s="66" t="str">
        <f>'Section B Appendix'!R17</f>
        <v>n/a</v>
      </c>
      <c r="I17" s="66">
        <f>'Section B Appendix'!U17</f>
        <v>1.3071400079776625</v>
      </c>
      <c r="J17" s="66">
        <f>'Section B Appendix'!X17</f>
        <v>1.16774791473587</v>
      </c>
    </row>
    <row r="18" spans="1:12" ht="13.5" thickBot="1" x14ac:dyDescent="0.25">
      <c r="A18" s="15">
        <v>2</v>
      </c>
      <c r="B18" s="16" t="s">
        <v>18</v>
      </c>
      <c r="C18" s="136" t="s">
        <v>34</v>
      </c>
      <c r="D18" s="67">
        <f>'Section B Appendix'!F18</f>
        <v>1.50811141720233</v>
      </c>
      <c r="E18" s="67">
        <f>'Section B Appendix'!I18</f>
        <v>1.5179786200194401</v>
      </c>
      <c r="F18" s="67">
        <f>'Section B Appendix'!L18</f>
        <v>1.50611974859411</v>
      </c>
      <c r="G18" s="67">
        <f>'Section B Appendix'!O18</f>
        <v>1.4842840512223501</v>
      </c>
      <c r="H18" s="67">
        <f>'Section B Appendix'!R18</f>
        <v>1.4570123589468</v>
      </c>
      <c r="I18" s="67">
        <f>'Section B Appendix'!U18</f>
        <v>1.2796016230173368</v>
      </c>
      <c r="J18" s="67">
        <f>'Section B Appendix'!X18</f>
        <v>1.0180722891566301</v>
      </c>
    </row>
    <row r="19" spans="1:12" x14ac:dyDescent="0.2">
      <c r="A19" s="14">
        <v>3</v>
      </c>
      <c r="B19" s="47" t="s">
        <v>19</v>
      </c>
      <c r="C19" s="139" t="s">
        <v>14</v>
      </c>
      <c r="D19" s="95">
        <f>'Section B Appendix'!F19</f>
        <v>0.71403753924597579</v>
      </c>
      <c r="E19" s="95">
        <f>'Section B Appendix'!I19</f>
        <v>0.71094868156210245</v>
      </c>
      <c r="F19" s="95">
        <f>'Section B Appendix'!L19</f>
        <v>0.73417829235991194</v>
      </c>
      <c r="G19" s="95">
        <f>'Section B Appendix'!O19</f>
        <v>0.7693530397720787</v>
      </c>
      <c r="H19" s="95">
        <f>'Section B Appendix'!R19</f>
        <v>0.78163964457455359</v>
      </c>
      <c r="I19" s="95">
        <f>'Section B Appendix'!U19</f>
        <v>0.79140393866110326</v>
      </c>
      <c r="J19" s="95">
        <f>'Section B Appendix'!X19</f>
        <v>0.79645082840373893</v>
      </c>
    </row>
    <row r="20" spans="1:12" x14ac:dyDescent="0.2">
      <c r="A20" s="12">
        <v>3</v>
      </c>
      <c r="B20" s="13" t="s">
        <v>19</v>
      </c>
      <c r="C20" s="17" t="s">
        <v>99</v>
      </c>
      <c r="D20" s="23">
        <f>'Section B Appendix'!F20</f>
        <v>0.71854350803917266</v>
      </c>
      <c r="E20" s="23">
        <f>'Section B Appendix'!I20</f>
        <v>0.71696222006096799</v>
      </c>
      <c r="F20" s="23">
        <f>'Section B Appendix'!L20</f>
        <v>0.74422867763440204</v>
      </c>
      <c r="G20" s="23">
        <f>'Section B Appendix'!O20</f>
        <v>0.78218347627550866</v>
      </c>
      <c r="H20" s="23">
        <f>'Section B Appendix'!R20</f>
        <v>0.79181697394960571</v>
      </c>
      <c r="I20" s="23">
        <f>'Section B Appendix'!U20</f>
        <v>0.80112287078060873</v>
      </c>
      <c r="J20" s="23">
        <f>'Section B Appendix'!X20</f>
        <v>0.8091497182106846</v>
      </c>
    </row>
    <row r="21" spans="1:12" s="4" customFormat="1" x14ac:dyDescent="0.2">
      <c r="A21" s="12">
        <v>3</v>
      </c>
      <c r="B21" s="46" t="s">
        <v>19</v>
      </c>
      <c r="C21" s="22" t="s">
        <v>31</v>
      </c>
      <c r="D21" s="23" t="str">
        <f>'Section B Appendix'!F21</f>
        <v>n/a</v>
      </c>
      <c r="E21" s="23" t="str">
        <f>'Section B Appendix'!I21</f>
        <v>n/a</v>
      </c>
      <c r="F21" s="23" t="str">
        <f>'Section B Appendix'!L21</f>
        <v>n/a</v>
      </c>
      <c r="G21" s="23" t="str">
        <f>'Section B Appendix'!O21</f>
        <v>n/a</v>
      </c>
      <c r="H21" s="23" t="str">
        <f>'Section B Appendix'!R21</f>
        <v>n/a</v>
      </c>
      <c r="I21" s="23">
        <f>'Section B Appendix'!U21</f>
        <v>0.81599999999999995</v>
      </c>
      <c r="J21" s="23">
        <f>'Section B Appendix'!X21</f>
        <v>0.76063894646994268</v>
      </c>
    </row>
    <row r="22" spans="1:12" x14ac:dyDescent="0.2">
      <c r="A22" s="12">
        <v>3</v>
      </c>
      <c r="B22" s="46" t="s">
        <v>19</v>
      </c>
      <c r="C22" s="22" t="s">
        <v>32</v>
      </c>
      <c r="D22" s="23">
        <f>'Section B Appendix'!F22</f>
        <v>0.68683947740700679</v>
      </c>
      <c r="E22" s="23">
        <f>'Section B Appendix'!I22</f>
        <v>0.68282812935247794</v>
      </c>
      <c r="F22" s="23">
        <f>'Section B Appendix'!L22</f>
        <v>0.76341981503983969</v>
      </c>
      <c r="G22" s="23">
        <f>'Section B Appendix'!O22</f>
        <v>0.79111763271415481</v>
      </c>
      <c r="H22" s="23">
        <f>'Section B Appendix'!R22</f>
        <v>0.76861884181832174</v>
      </c>
      <c r="I22" s="23">
        <f>'Section B Appendix'!U22</f>
        <v>0.70599999999999996</v>
      </c>
      <c r="J22" s="23">
        <f>'Section B Appendix'!X22</f>
        <v>0.90989945862335653</v>
      </c>
    </row>
    <row r="23" spans="1:12" s="4" customFormat="1" x14ac:dyDescent="0.2">
      <c r="A23" s="12">
        <v>3</v>
      </c>
      <c r="B23" s="46" t="s">
        <v>19</v>
      </c>
      <c r="C23" s="22" t="s">
        <v>35</v>
      </c>
      <c r="D23" s="23" t="str">
        <f>'Section B Appendix'!F23</f>
        <v>n/a</v>
      </c>
      <c r="E23" s="23">
        <f>'Section B Appendix'!I23</f>
        <v>0.72997781296110809</v>
      </c>
      <c r="F23" s="23">
        <f>'Section B Appendix'!L23</f>
        <v>0.73982150020056159</v>
      </c>
      <c r="G23" s="23">
        <f>'Section B Appendix'!O23</f>
        <v>0.76861114294602073</v>
      </c>
      <c r="H23" s="23">
        <f>'Section B Appendix'!R23</f>
        <v>0.78180555249288852</v>
      </c>
      <c r="I23" s="23">
        <f>'Section B Appendix'!U23</f>
        <v>0.79900000000000004</v>
      </c>
      <c r="J23" s="23">
        <f>'Section B Appendix'!X23</f>
        <v>0.78700000000000003</v>
      </c>
    </row>
    <row r="24" spans="1:12" s="4" customFormat="1" x14ac:dyDescent="0.2">
      <c r="A24" s="12">
        <v>3</v>
      </c>
      <c r="B24" s="46" t="s">
        <v>19</v>
      </c>
      <c r="C24" s="22" t="s">
        <v>36</v>
      </c>
      <c r="D24" s="23">
        <f>'Section B Appendix'!F24</f>
        <v>0.75721824215129785</v>
      </c>
      <c r="E24" s="23">
        <f>'Section B Appendix'!I24</f>
        <v>0.77368738684369343</v>
      </c>
      <c r="F24" s="23">
        <f>'Section B Appendix'!L24</f>
        <v>0.64283531927894899</v>
      </c>
      <c r="G24" s="23">
        <f>'Section B Appendix'!O24</f>
        <v>0.6416810262301359</v>
      </c>
      <c r="H24" s="23">
        <f>'Section B Appendix'!R24</f>
        <v>0.83700862895493766</v>
      </c>
      <c r="I24" s="23">
        <f>'Section B Appendix'!U24</f>
        <v>0.92800000000000005</v>
      </c>
      <c r="J24" s="23">
        <f>'Section B Appendix'!X24</f>
        <v>0.88700000000000001</v>
      </c>
    </row>
    <row r="25" spans="1:12" x14ac:dyDescent="0.2">
      <c r="A25" s="12">
        <v>3</v>
      </c>
      <c r="B25" s="46" t="s">
        <v>19</v>
      </c>
      <c r="C25" s="22" t="s">
        <v>33</v>
      </c>
      <c r="D25" s="23" t="str">
        <f>'Section B Appendix'!F25</f>
        <v>n/a</v>
      </c>
      <c r="E25" s="23" t="str">
        <f>'Section B Appendix'!I25</f>
        <v>n/a</v>
      </c>
      <c r="F25" s="23" t="str">
        <f>'Section B Appendix'!L25</f>
        <v>n/a</v>
      </c>
      <c r="G25" s="23" t="str">
        <f>'Section B Appendix'!O25</f>
        <v>n/a</v>
      </c>
      <c r="H25" s="23" t="str">
        <f>'Section B Appendix'!R25</f>
        <v>n/a</v>
      </c>
      <c r="I25" s="23">
        <f>'Section B Appendix'!U25</f>
        <v>0.72262742786247924</v>
      </c>
      <c r="J25" s="23">
        <f>'Section B Appendix'!X25</f>
        <v>0.72399999999999998</v>
      </c>
    </row>
    <row r="26" spans="1:12" ht="13.5" thickBot="1" x14ac:dyDescent="0.25">
      <c r="A26" s="15">
        <v>3</v>
      </c>
      <c r="B26" s="16" t="s">
        <v>19</v>
      </c>
      <c r="C26" s="21" t="s">
        <v>34</v>
      </c>
      <c r="D26" s="24">
        <f>'Section B Appendix'!F26</f>
        <v>0.65946911201308311</v>
      </c>
      <c r="E26" s="24">
        <f>'Section B Appendix'!I26</f>
        <v>0.65489421636892919</v>
      </c>
      <c r="F26" s="24">
        <f>'Section B Appendix'!L26</f>
        <v>0.64653604734410874</v>
      </c>
      <c r="G26" s="24">
        <f>'Section B Appendix'!O26</f>
        <v>0.67998536804796905</v>
      </c>
      <c r="H26" s="24">
        <f>'Section B Appendix'!R26</f>
        <v>0.72219672360038556</v>
      </c>
      <c r="I26" s="24">
        <f>'Section B Appendix'!U26</f>
        <v>0.72699999999999998</v>
      </c>
      <c r="J26" s="24">
        <f>'Section B Appendix'!X26</f>
        <v>0.76900000000000002</v>
      </c>
    </row>
    <row r="27" spans="1:12" s="127" customFormat="1" x14ac:dyDescent="0.2">
      <c r="A27" s="14">
        <v>4</v>
      </c>
      <c r="B27" s="20" t="s">
        <v>61</v>
      </c>
      <c r="C27" s="32" t="s">
        <v>14</v>
      </c>
      <c r="D27" s="140">
        <f>'Section B Appendix'!F27</f>
        <v>0.65910999999999997</v>
      </c>
      <c r="E27" s="25">
        <f>'Section B Appendix'!I27</f>
        <v>0.64781999999999995</v>
      </c>
      <c r="F27" s="138">
        <f>'Section B Appendix'!L27</f>
        <v>0.64415</v>
      </c>
      <c r="G27" s="25">
        <f>'Section B Appendix'!O27</f>
        <v>0.63880000000000003</v>
      </c>
      <c r="H27" s="138">
        <f>'Section B Appendix'!R27</f>
        <v>0.63617999999999997</v>
      </c>
      <c r="I27" s="120">
        <f>'Section B Appendix'!U27</f>
        <v>0.63361000000000001</v>
      </c>
      <c r="J27" s="120">
        <f>'Section B Appendix'!X27</f>
        <v>0.63549999999999995</v>
      </c>
      <c r="L27" s="215"/>
    </row>
    <row r="28" spans="1:12" s="127" customFormat="1" x14ac:dyDescent="0.2">
      <c r="A28" s="12">
        <v>4</v>
      </c>
      <c r="B28" s="17" t="s">
        <v>61</v>
      </c>
      <c r="C28" s="135" t="s">
        <v>99</v>
      </c>
      <c r="D28" s="141">
        <f>'Section B Appendix'!F28</f>
        <v>0.64312692138779093</v>
      </c>
      <c r="E28" s="23">
        <f>'Section B Appendix'!I28</f>
        <v>0.63316220841214088</v>
      </c>
      <c r="F28" s="143">
        <f>'Section B Appendix'!L28</f>
        <v>0.62899963221772714</v>
      </c>
      <c r="G28" s="23">
        <f>'Section B Appendix'!O28</f>
        <v>0.62111307420494699</v>
      </c>
      <c r="H28" s="143">
        <f>'Section B Appendix'!R28</f>
        <v>0.61789473684210527</v>
      </c>
      <c r="I28" s="64">
        <f>'Section B Appendix'!U28</f>
        <v>0.61092302209550964</v>
      </c>
      <c r="J28" s="64">
        <f>'Section B Appendix'!X28</f>
        <v>0.60472787245739412</v>
      </c>
      <c r="L28" s="215"/>
    </row>
    <row r="29" spans="1:12" s="127" customFormat="1" x14ac:dyDescent="0.2">
      <c r="A29" s="12">
        <v>4</v>
      </c>
      <c r="B29" s="17" t="s">
        <v>61</v>
      </c>
      <c r="C29" s="139" t="s">
        <v>31</v>
      </c>
      <c r="D29" s="141" t="str">
        <f>'Section B Appendix'!F29</f>
        <v>n/a</v>
      </c>
      <c r="E29" s="23" t="str">
        <f>'Section B Appendix'!I29</f>
        <v>n/a</v>
      </c>
      <c r="F29" s="143" t="str">
        <f>'Section B Appendix'!L29</f>
        <v>n/a</v>
      </c>
      <c r="G29" s="23" t="str">
        <f>'Section B Appendix'!O29</f>
        <v>n/a</v>
      </c>
      <c r="H29" s="143" t="str">
        <f>'Section B Appendix'!R29</f>
        <v>n/a</v>
      </c>
      <c r="I29" s="64">
        <f>'Section B Appendix'!U29</f>
        <v>0.47820000000000001</v>
      </c>
      <c r="J29" s="64">
        <f>'Section B Appendix'!X29</f>
        <v>0.48087999999999997</v>
      </c>
      <c r="L29" s="215"/>
    </row>
    <row r="30" spans="1:12" s="127" customFormat="1" x14ac:dyDescent="0.2">
      <c r="A30" s="12">
        <v>4</v>
      </c>
      <c r="B30" s="17" t="s">
        <v>61</v>
      </c>
      <c r="C30" s="139" t="s">
        <v>32</v>
      </c>
      <c r="D30" s="141">
        <f>'Section B Appendix'!F30</f>
        <v>0.39655000000000001</v>
      </c>
      <c r="E30" s="23">
        <f>'Section B Appendix'!I30</f>
        <v>0.39095999999999997</v>
      </c>
      <c r="F30" s="143">
        <f>'Section B Appendix'!L30</f>
        <v>0.42294999999999999</v>
      </c>
      <c r="G30" s="23">
        <f>'Section B Appendix'!O30</f>
        <v>0.48565999999999998</v>
      </c>
      <c r="H30" s="143">
        <f>'Section B Appendix'!R30</f>
        <v>0.45455000000000001</v>
      </c>
      <c r="I30" s="64">
        <f>'Section B Appendix'!U30</f>
        <v>6.0606060606060608E-2</v>
      </c>
      <c r="J30" s="64">
        <f>'Section B Appendix'!X30</f>
        <v>0.14285714285714285</v>
      </c>
      <c r="L30" s="215"/>
    </row>
    <row r="31" spans="1:12" s="127" customFormat="1" x14ac:dyDescent="0.2">
      <c r="A31" s="12">
        <v>4</v>
      </c>
      <c r="B31" s="17" t="s">
        <v>61</v>
      </c>
      <c r="C31" s="137" t="s">
        <v>35</v>
      </c>
      <c r="D31" s="141" t="str">
        <f>'Section B Appendix'!F31</f>
        <v>n/a</v>
      </c>
      <c r="E31" s="23">
        <f>'Section B Appendix'!I31</f>
        <v>0.75207999999999997</v>
      </c>
      <c r="F31" s="143">
        <f>'Section B Appendix'!L31</f>
        <v>0.74699000000000004</v>
      </c>
      <c r="G31" s="23">
        <f>'Section B Appendix'!O31</f>
        <v>0.73611000000000004</v>
      </c>
      <c r="H31" s="143">
        <f>'Section B Appendix'!R31</f>
        <v>0.74400999999999995</v>
      </c>
      <c r="I31" s="64">
        <f>'Section B Appendix'!U31</f>
        <v>0.74207000000000001</v>
      </c>
      <c r="J31" s="64">
        <f>'Section B Appendix'!X31</f>
        <v>0.76527999999999996</v>
      </c>
      <c r="L31" s="215"/>
    </row>
    <row r="32" spans="1:12" s="127" customFormat="1" x14ac:dyDescent="0.2">
      <c r="A32" s="12">
        <v>4</v>
      </c>
      <c r="B32" s="17" t="s">
        <v>61</v>
      </c>
      <c r="C32" s="137" t="s">
        <v>36</v>
      </c>
      <c r="D32" s="141">
        <f>'Section B Appendix'!F32</f>
        <v>0.74233000000000005</v>
      </c>
      <c r="E32" s="23">
        <f>'Section B Appendix'!I32</f>
        <v>0.421875</v>
      </c>
      <c r="F32" s="143">
        <f>'Section B Appendix'!L32</f>
        <v>0.25714285714285712</v>
      </c>
      <c r="G32" s="23">
        <f>'Section B Appendix'!O32</f>
        <v>0.23809523809523808</v>
      </c>
      <c r="H32" s="143">
        <f>'Section B Appendix'!R32</f>
        <v>0.13636363636363635</v>
      </c>
      <c r="I32" s="64">
        <f>'Section B Appendix'!U32</f>
        <v>0.15384615384615385</v>
      </c>
      <c r="J32" s="64">
        <f>'Section B Appendix'!X32</f>
        <v>0.10526315789473684</v>
      </c>
      <c r="L32" s="215"/>
    </row>
    <row r="33" spans="1:12" s="127" customFormat="1" x14ac:dyDescent="0.2">
      <c r="A33" s="12">
        <v>4</v>
      </c>
      <c r="B33" s="17" t="s">
        <v>61</v>
      </c>
      <c r="C33" s="135" t="s">
        <v>33</v>
      </c>
      <c r="D33" s="141" t="str">
        <f>'Section B Appendix'!F33</f>
        <v>n/a</v>
      </c>
      <c r="E33" s="23" t="str">
        <f>'Section B Appendix'!I33</f>
        <v>n/a</v>
      </c>
      <c r="F33" s="143" t="str">
        <f>'Section B Appendix'!L33</f>
        <v>n/a</v>
      </c>
      <c r="G33" s="23" t="str">
        <f>'Section B Appendix'!O33</f>
        <v>n/a</v>
      </c>
      <c r="H33" s="143" t="str">
        <f>'Section B Appendix'!R33</f>
        <v>n/a</v>
      </c>
      <c r="I33" s="64">
        <f>'Section B Appendix'!U33</f>
        <v>0.82821999999999996</v>
      </c>
      <c r="J33" s="64">
        <f>'Section B Appendix'!X33</f>
        <v>0.86275000000000002</v>
      </c>
      <c r="L33" s="215"/>
    </row>
    <row r="34" spans="1:12" s="127" customFormat="1" ht="13.5" thickBot="1" x14ac:dyDescent="0.25">
      <c r="A34" s="15">
        <v>4</v>
      </c>
      <c r="B34" s="21" t="s">
        <v>61</v>
      </c>
      <c r="C34" s="136" t="s">
        <v>34</v>
      </c>
      <c r="D34" s="142">
        <f>'Section B Appendix'!F34</f>
        <v>0.78429000000000004</v>
      </c>
      <c r="E34" s="24">
        <f>'Section B Appendix'!I34</f>
        <v>0.78027999999999997</v>
      </c>
      <c r="F34" s="144">
        <f>'Section B Appendix'!L34</f>
        <v>0.77102000000000004</v>
      </c>
      <c r="G34" s="24">
        <f>'Section B Appendix'!O34</f>
        <v>0.74175999999999997</v>
      </c>
      <c r="H34" s="144">
        <f>'Section B Appendix'!R34</f>
        <v>0.75585999999999998</v>
      </c>
      <c r="I34" s="64">
        <f>'Section B Appendix'!U34</f>
        <v>0.33070866141732286</v>
      </c>
      <c r="J34" s="64">
        <f>'Section B Appendix'!X34</f>
        <v>0.38461538461538464</v>
      </c>
      <c r="L34" s="215"/>
    </row>
    <row r="35" spans="1:12" x14ac:dyDescent="0.2">
      <c r="A35" s="14">
        <v>5</v>
      </c>
      <c r="B35" s="19" t="s">
        <v>4</v>
      </c>
      <c r="C35" s="20" t="s">
        <v>14</v>
      </c>
      <c r="D35" s="25">
        <f>'Section B Appendix'!F35</f>
        <v>0.64631180761956231</v>
      </c>
      <c r="E35" s="25">
        <f>'Section B Appendix'!I35</f>
        <v>0.6386152547143259</v>
      </c>
      <c r="F35" s="25">
        <f>'Section B Appendix'!L35</f>
        <v>0.61768082663605051</v>
      </c>
      <c r="G35" s="25">
        <f>'Section B Appendix'!O35</f>
        <v>0.61764705882352944</v>
      </c>
      <c r="H35" s="25">
        <f>'Section B Appendix'!R35</f>
        <v>0.62965964343598058</v>
      </c>
      <c r="I35" s="25">
        <f>'Section B Appendix'!U35</f>
        <v>0.65216170690623243</v>
      </c>
      <c r="J35" s="25">
        <f>'Section B Appendix'!X35</f>
        <v>0.64784245583550537</v>
      </c>
    </row>
    <row r="36" spans="1:12" s="4" customFormat="1" x14ac:dyDescent="0.2">
      <c r="A36" s="77">
        <v>5</v>
      </c>
      <c r="B36" s="78" t="s">
        <v>4</v>
      </c>
      <c r="C36" s="79" t="s">
        <v>99</v>
      </c>
      <c r="D36" s="95">
        <f>'Section B Appendix'!F36</f>
        <v>0.64613778705636749</v>
      </c>
      <c r="E36" s="95">
        <f>'Section B Appendix'!I36</f>
        <v>0.64097947425279078</v>
      </c>
      <c r="F36" s="95">
        <f>'Section B Appendix'!L36</f>
        <v>0.61618027336534908</v>
      </c>
      <c r="G36" s="95">
        <f>'Section B Appendix'!O36</f>
        <v>0.61107193229901269</v>
      </c>
      <c r="H36" s="95">
        <f>'Section B Appendix'!R36</f>
        <v>0.61991584852734927</v>
      </c>
      <c r="I36" s="95">
        <f>'Section B Appendix'!U36</f>
        <v>0.64859882005899705</v>
      </c>
      <c r="J36" s="95">
        <f>'Section B Appendix'!X36</f>
        <v>0.65200764818355639</v>
      </c>
    </row>
    <row r="37" spans="1:12" x14ac:dyDescent="0.2">
      <c r="A37" s="45">
        <v>5</v>
      </c>
      <c r="B37" s="46" t="s">
        <v>4</v>
      </c>
      <c r="C37" s="22" t="s">
        <v>31</v>
      </c>
      <c r="D37" s="23" t="str">
        <f>'Section B Appendix'!F37</f>
        <v>n/a</v>
      </c>
      <c r="E37" s="23" t="str">
        <f>'Section B Appendix'!I37</f>
        <v>n/a</v>
      </c>
      <c r="F37" s="23" t="str">
        <f>'Section B Appendix'!L37</f>
        <v>n/a</v>
      </c>
      <c r="G37" s="23" t="str">
        <f>'Section B Appendix'!O37</f>
        <v>n/a</v>
      </c>
      <c r="H37" s="23" t="str">
        <f>'Section B Appendix'!R37</f>
        <v>n/a</v>
      </c>
      <c r="I37" s="23">
        <f>'Section B Appendix'!U37</f>
        <v>0.62427745664739887</v>
      </c>
      <c r="J37" s="23">
        <f>'Section B Appendix'!X37</f>
        <v>0.5696969696969697</v>
      </c>
    </row>
    <row r="38" spans="1:12" x14ac:dyDescent="0.2">
      <c r="A38" s="12">
        <v>5</v>
      </c>
      <c r="B38" s="13" t="s">
        <v>4</v>
      </c>
      <c r="C38" s="17" t="s">
        <v>32</v>
      </c>
      <c r="D38" s="23">
        <f>'Section B Appendix'!F38</f>
        <v>0.68</v>
      </c>
      <c r="E38" s="23">
        <f>'Section B Appendix'!I38</f>
        <v>0.71653543307086609</v>
      </c>
      <c r="F38" s="23">
        <f>'Section B Appendix'!L38</f>
        <v>0.60992907801418439</v>
      </c>
      <c r="G38" s="23">
        <f>'Section B Appendix'!O38</f>
        <v>0.63758389261744963</v>
      </c>
      <c r="H38" s="23">
        <f>'Section B Appendix'!R38</f>
        <v>0.70552147239263807</v>
      </c>
      <c r="I38" s="23">
        <f>'Section B Appendix'!U38</f>
        <v>0.8571428571428571</v>
      </c>
      <c r="J38" s="23">
        <f>'Section B Appendix'!X38</f>
        <v>0.75</v>
      </c>
    </row>
    <row r="39" spans="1:12" s="4" customFormat="1" x14ac:dyDescent="0.2">
      <c r="A39" s="45">
        <v>5</v>
      </c>
      <c r="B39" s="46" t="s">
        <v>4</v>
      </c>
      <c r="C39" s="22" t="s">
        <v>35</v>
      </c>
      <c r="D39" s="23">
        <f>'Section B Appendix'!F39</f>
        <v>0.92307692307692313</v>
      </c>
      <c r="E39" s="23">
        <f>'Section B Appendix'!I39</f>
        <v>0.5816993464052288</v>
      </c>
      <c r="F39" s="23">
        <f>'Section B Appendix'!L39</f>
        <v>0.61</v>
      </c>
      <c r="G39" s="23">
        <f>'Section B Appendix'!O39</f>
        <v>0.64965986394557829</v>
      </c>
      <c r="H39" s="23">
        <f>'Section B Appendix'!R39</f>
        <v>0.65107913669064743</v>
      </c>
      <c r="I39" s="23">
        <f>'Section B Appendix'!U39</f>
        <v>0.66300366300366298</v>
      </c>
      <c r="J39" s="23">
        <f>'Section B Appendix'!X39</f>
        <v>0.65900383141762453</v>
      </c>
    </row>
    <row r="40" spans="1:12" s="4" customFormat="1" x14ac:dyDescent="0.2">
      <c r="A40" s="45">
        <v>5</v>
      </c>
      <c r="B40" s="46" t="s">
        <v>4</v>
      </c>
      <c r="C40" s="22" t="s">
        <v>36</v>
      </c>
      <c r="D40" s="23">
        <f>'Section B Appendix'!F40</f>
        <v>0.64864864864864868</v>
      </c>
      <c r="E40" s="23">
        <f>'Section B Appendix'!I40</f>
        <v>0.88888888888888884</v>
      </c>
      <c r="F40" s="23">
        <f>'Section B Appendix'!L40</f>
        <v>1</v>
      </c>
      <c r="G40" s="23">
        <f>'Section B Appendix'!O40</f>
        <v>1</v>
      </c>
      <c r="H40" s="23">
        <f>'Section B Appendix'!R40</f>
        <v>1</v>
      </c>
      <c r="I40" s="23">
        <f>'Section B Appendix'!U40</f>
        <v>0.83333333333333337</v>
      </c>
      <c r="J40" s="23">
        <f>'Section B Appendix'!X40</f>
        <v>0.15</v>
      </c>
    </row>
    <row r="41" spans="1:12" x14ac:dyDescent="0.2">
      <c r="A41" s="12">
        <v>5</v>
      </c>
      <c r="B41" s="13" t="s">
        <v>4</v>
      </c>
      <c r="C41" s="17" t="s">
        <v>33</v>
      </c>
      <c r="D41" s="23" t="str">
        <f>'Section B Appendix'!F41</f>
        <v>n/a</v>
      </c>
      <c r="E41" s="23" t="str">
        <f>'Section B Appendix'!I41</f>
        <v>n/a</v>
      </c>
      <c r="F41" s="23" t="str">
        <f>'Section B Appendix'!L41</f>
        <v>n/a</v>
      </c>
      <c r="G41" s="23" t="str">
        <f>'Section B Appendix'!O41</f>
        <v>n/a</v>
      </c>
      <c r="H41" s="23" t="str">
        <f>'Section B Appendix'!R41</f>
        <v>n/a</v>
      </c>
      <c r="I41" s="23">
        <f>'Section B Appendix'!U41</f>
        <v>0.66032608695652173</v>
      </c>
      <c r="J41" s="23">
        <f>'Section B Appendix'!X41</f>
        <v>0.65760869565217395</v>
      </c>
    </row>
    <row r="42" spans="1:12" ht="13.5" thickBot="1" x14ac:dyDescent="0.25">
      <c r="A42" s="15">
        <v>5</v>
      </c>
      <c r="B42" s="46" t="s">
        <v>4</v>
      </c>
      <c r="C42" s="21" t="s">
        <v>34</v>
      </c>
      <c r="D42" s="24">
        <f>'Section B Appendix'!F42</f>
        <v>0.61578947368421055</v>
      </c>
      <c r="E42" s="24">
        <f>'Section B Appendix'!I42</f>
        <v>0.6347305389221557</v>
      </c>
      <c r="F42" s="24">
        <f>'Section B Appendix'!L42</f>
        <v>0.6344410876132931</v>
      </c>
      <c r="G42" s="24">
        <f>'Section B Appendix'!O42</f>
        <v>0.63171355498721227</v>
      </c>
      <c r="H42" s="24">
        <f>'Section B Appendix'!R42</f>
        <v>0.65110565110565111</v>
      </c>
      <c r="I42" s="24">
        <f>'Section B Appendix'!U42</f>
        <v>0.91304347826086951</v>
      </c>
      <c r="J42" s="24">
        <f>'Section B Appendix'!X42</f>
        <v>0.9</v>
      </c>
    </row>
    <row r="43" spans="1:12" x14ac:dyDescent="0.2">
      <c r="A43" s="14">
        <v>7</v>
      </c>
      <c r="B43" s="145" t="s">
        <v>62</v>
      </c>
      <c r="C43" s="18" t="s">
        <v>14</v>
      </c>
      <c r="D43" s="25">
        <f>'Section B Appendix'!F43</f>
        <v>0.68162083936324203</v>
      </c>
      <c r="E43" s="25">
        <f>'Section B Appendix'!I43</f>
        <v>0.76407914764079099</v>
      </c>
      <c r="F43" s="25">
        <f>'Section B Appendix'!L43</f>
        <v>0.81049562682215748</v>
      </c>
      <c r="G43" s="25">
        <f>'Section B Appendix'!O43</f>
        <v>0.86655405405405395</v>
      </c>
      <c r="H43" s="25">
        <f>'Section B Appendix'!R43</f>
        <v>0.87031250000000004</v>
      </c>
      <c r="I43" s="25">
        <f>'Section B Appendix'!U43</f>
        <v>0.92500000000000004</v>
      </c>
      <c r="J43" s="25">
        <f>'Section B Appendix'!X43</f>
        <v>0.94699999999999995</v>
      </c>
    </row>
    <row r="44" spans="1:12" s="4" customFormat="1" x14ac:dyDescent="0.2">
      <c r="A44" s="14">
        <v>7</v>
      </c>
      <c r="B44" s="146" t="s">
        <v>62</v>
      </c>
      <c r="C44" s="18" t="s">
        <v>99</v>
      </c>
      <c r="D44" s="95">
        <f>'Section B Appendix'!F44</f>
        <v>0.65619223659889103</v>
      </c>
      <c r="E44" s="95">
        <f>'Section B Appendix'!I44</f>
        <v>0.73529411764705899</v>
      </c>
      <c r="F44" s="95">
        <f>'Section B Appendix'!L44</f>
        <v>0.81015037593984962</v>
      </c>
      <c r="G44" s="95">
        <f>'Section B Appendix'!O44</f>
        <v>0.85681293302540396</v>
      </c>
      <c r="H44" s="95">
        <f>'Section B Appendix'!R44</f>
        <v>0.88149688149688199</v>
      </c>
      <c r="I44" s="95">
        <f>'Section B Appendix'!U44</f>
        <v>0.92274678111587982</v>
      </c>
      <c r="J44" s="95">
        <f>'Section B Appendix'!X44</f>
        <v>1</v>
      </c>
    </row>
    <row r="45" spans="1:12" x14ac:dyDescent="0.2">
      <c r="A45" s="14">
        <v>7</v>
      </c>
      <c r="B45" s="146" t="s">
        <v>62</v>
      </c>
      <c r="C45" s="18" t="s">
        <v>31</v>
      </c>
      <c r="D45" s="23" t="str">
        <f>'Section B Appendix'!F45</f>
        <v>n/a</v>
      </c>
      <c r="E45" s="23" t="str">
        <f>'Section B Appendix'!I45</f>
        <v>n/a</v>
      </c>
      <c r="F45" s="23" t="str">
        <f>'Section B Appendix'!L45</f>
        <v>n/a</v>
      </c>
      <c r="G45" s="23" t="str">
        <f>'Section B Appendix'!O45</f>
        <v>n/a</v>
      </c>
      <c r="H45" s="23" t="str">
        <f>'Section B Appendix'!R45</f>
        <v>n/a</v>
      </c>
      <c r="I45" s="23">
        <f>'Section B Appendix'!U45</f>
        <v>1</v>
      </c>
      <c r="J45" s="23">
        <f>'Section B Appendix'!X45</f>
        <v>0.83333333333333304</v>
      </c>
    </row>
    <row r="46" spans="1:12" x14ac:dyDescent="0.2">
      <c r="A46" s="14">
        <v>7</v>
      </c>
      <c r="B46" s="146" t="s">
        <v>62</v>
      </c>
      <c r="C46" s="18" t="s">
        <v>32</v>
      </c>
      <c r="D46" s="23">
        <f>'Section B Appendix'!F46</f>
        <v>0.77777777777777801</v>
      </c>
      <c r="E46" s="23">
        <f>'Section B Appendix'!I46</f>
        <v>1</v>
      </c>
      <c r="F46" s="23">
        <f>'Section B Appendix'!L46</f>
        <v>0.9285714285714286</v>
      </c>
      <c r="G46" s="23">
        <f>'Section B Appendix'!O46</f>
        <v>0.88888888888888895</v>
      </c>
      <c r="H46" s="23">
        <f>'Section B Appendix'!R46</f>
        <v>0.92307692307692302</v>
      </c>
      <c r="I46" s="23">
        <f>'Section B Appendix'!U46</f>
        <v>1</v>
      </c>
      <c r="J46" s="23" t="str">
        <f>'Section B Appendix'!X46</f>
        <v>N/A</v>
      </c>
    </row>
    <row r="47" spans="1:12" s="4" customFormat="1" x14ac:dyDescent="0.2">
      <c r="A47" s="14">
        <v>7</v>
      </c>
      <c r="B47" s="146" t="s">
        <v>62</v>
      </c>
      <c r="C47" s="79" t="s">
        <v>35</v>
      </c>
      <c r="D47" s="23" t="str">
        <f>'Section B Appendix'!F47</f>
        <v>n/a</v>
      </c>
      <c r="E47" s="23">
        <f>'Section B Appendix'!I47</f>
        <v>0.76315789473684204</v>
      </c>
      <c r="F47" s="23">
        <f>'Section B Appendix'!L47</f>
        <v>0.79411764705882348</v>
      </c>
      <c r="G47" s="23">
        <f>'Section B Appendix'!O47</f>
        <v>0.91780821917808197</v>
      </c>
      <c r="H47" s="23">
        <f>'Section B Appendix'!R47</f>
        <v>0.77777777777777801</v>
      </c>
      <c r="I47" s="23">
        <f>'Section B Appendix'!U47</f>
        <v>0.94499999999999995</v>
      </c>
      <c r="J47" s="23">
        <f>'Section B Appendix'!X47</f>
        <v>0.91666666666666696</v>
      </c>
    </row>
    <row r="48" spans="1:12" s="4" customFormat="1" x14ac:dyDescent="0.2">
      <c r="A48" s="14">
        <v>7</v>
      </c>
      <c r="B48" s="146" t="s">
        <v>62</v>
      </c>
      <c r="C48" s="22" t="s">
        <v>36</v>
      </c>
      <c r="D48" s="23">
        <f>'Section B Appendix'!F48</f>
        <v>0.72222222222222199</v>
      </c>
      <c r="E48" s="23">
        <f>'Section B Appendix'!I48</f>
        <v>0.85714285714285698</v>
      </c>
      <c r="F48" s="23">
        <f>'Section B Appendix'!L48</f>
        <v>0.33333333333333331</v>
      </c>
      <c r="G48" s="23">
        <f>'Section B Appendix'!O48</f>
        <v>1</v>
      </c>
      <c r="H48" s="23">
        <f>'Section B Appendix'!R48</f>
        <v>0.33333333333333298</v>
      </c>
      <c r="I48" s="23">
        <f>'Section B Appendix'!U48</f>
        <v>0.5</v>
      </c>
      <c r="J48" s="23" t="str">
        <f>'Section B Appendix'!X48</f>
        <v>N/A</v>
      </c>
    </row>
    <row r="49" spans="1:10" x14ac:dyDescent="0.2">
      <c r="A49" s="14">
        <v>7</v>
      </c>
      <c r="B49" s="146" t="s">
        <v>62</v>
      </c>
      <c r="C49" s="17" t="s">
        <v>33</v>
      </c>
      <c r="D49" s="23" t="str">
        <f>'Section B Appendix'!F49</f>
        <v>n/a</v>
      </c>
      <c r="E49" s="23" t="str">
        <f>'Section B Appendix'!I49</f>
        <v>n/a</v>
      </c>
      <c r="F49" s="23" t="str">
        <f>'Section B Appendix'!L49</f>
        <v>n/a</v>
      </c>
      <c r="G49" s="23" t="str">
        <f>'Section B Appendix'!O49</f>
        <v>n/a</v>
      </c>
      <c r="H49" s="23" t="str">
        <f>'Section B Appendix'!R49</f>
        <v>n/a</v>
      </c>
      <c r="I49" s="23">
        <f>'Section B Appendix'!U49</f>
        <v>1</v>
      </c>
      <c r="J49" s="23">
        <f>'Section B Appendix'!X49</f>
        <v>0.73333333333333295</v>
      </c>
    </row>
    <row r="50" spans="1:10" ht="13.5" thickBot="1" x14ac:dyDescent="0.25">
      <c r="A50" s="15">
        <v>7</v>
      </c>
      <c r="B50" s="147" t="s">
        <v>62</v>
      </c>
      <c r="C50" s="62" t="s">
        <v>34</v>
      </c>
      <c r="D50" s="24">
        <f>'Section B Appendix'!F50</f>
        <v>0.79310344827586199</v>
      </c>
      <c r="E50" s="24">
        <f>'Section B Appendix'!I50</f>
        <v>0.88636363636363602</v>
      </c>
      <c r="F50" s="24">
        <f>'Section B Appendix'!L50</f>
        <v>0.82608695652173914</v>
      </c>
      <c r="G50" s="24">
        <f>'Section B Appendix'!O50</f>
        <v>0.86153846153846203</v>
      </c>
      <c r="H50" s="24">
        <f>'Section B Appendix'!R50</f>
        <v>0.90140845070422504</v>
      </c>
      <c r="I50" s="24">
        <f>'Section B Appendix'!U50</f>
        <v>0.97699999999999998</v>
      </c>
      <c r="J50" s="24">
        <f>'Section B Appendix'!X50</f>
        <v>0.33333333333333298</v>
      </c>
    </row>
    <row r="52" spans="1:10" x14ac:dyDescent="0.2">
      <c r="B52" s="119" t="s">
        <v>15</v>
      </c>
      <c r="D52" s="119"/>
      <c r="E52" s="119"/>
      <c r="F52" s="119"/>
      <c r="G52" s="119"/>
      <c r="H52" s="119"/>
      <c r="I52" s="119"/>
      <c r="J52" s="119"/>
    </row>
    <row r="53" spans="1:10" x14ac:dyDescent="0.2">
      <c r="B53" s="119" t="s">
        <v>115</v>
      </c>
      <c r="D53" s="119"/>
      <c r="E53" s="119"/>
      <c r="F53" s="119"/>
      <c r="G53" s="119"/>
      <c r="H53" s="119"/>
      <c r="I53" s="119"/>
      <c r="J53" s="119"/>
    </row>
    <row r="54" spans="1:10" x14ac:dyDescent="0.2">
      <c r="B54" s="7" t="s">
        <v>41</v>
      </c>
    </row>
    <row r="55" spans="1:10" x14ac:dyDescent="0.2">
      <c r="B55" s="7" t="s">
        <v>42</v>
      </c>
    </row>
    <row r="56" spans="1:10" x14ac:dyDescent="0.2">
      <c r="B56" s="63" t="s">
        <v>112</v>
      </c>
    </row>
  </sheetData>
  <mergeCells count="1">
    <mergeCell ref="A1:J1"/>
  </mergeCells>
  <printOptions horizontalCentered="1"/>
  <pageMargins left="0.25" right="0.25" top="0.75" bottom="0.75" header="0.3" footer="0.3"/>
  <pageSetup scale="71" fitToWidth="0" orientation="landscape" horizontalDpi="300" verticalDpi="300" r:id="rId1"/>
  <headerFooter alignWithMargins="0">
    <oddHeader>&amp;C&amp;8Texas Department of Family and Protective Services</oddHeader>
    <oddFooter>&amp;L&amp;8Data Source:  IMPACT Data Warehouse&amp;C&amp;8&amp;P of &amp;N&amp;R&amp;8Data and Decision Support
FY14 - FY19 Data as of November 7th Following End of Each Fiscal Year
FY20 Data as of 2/7/2020
Log 95026 (dD)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S84"/>
  <sheetViews>
    <sheetView zoomScaleNormal="100" workbookViewId="0">
      <pane xSplit="3" ySplit="2" topLeftCell="D57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1" max="1" width="10.140625" style="1" customWidth="1"/>
    <col min="2" max="2" width="46.42578125" customWidth="1"/>
    <col min="3" max="3" width="18.28515625" customWidth="1"/>
    <col min="4" max="4" width="6.7109375" bestFit="1" customWidth="1"/>
    <col min="5" max="5" width="9.42578125" customWidth="1"/>
    <col min="6" max="6" width="5.7109375" bestFit="1" customWidth="1"/>
    <col min="7" max="7" width="6.7109375" bestFit="1" customWidth="1"/>
    <col min="8" max="8" width="9" bestFit="1" customWidth="1"/>
    <col min="9" max="9" width="5.7109375" bestFit="1" customWidth="1"/>
    <col min="10" max="10" width="6.7109375" bestFit="1" customWidth="1"/>
    <col min="11" max="11" width="9" bestFit="1" customWidth="1"/>
    <col min="12" max="12" width="5.7109375" bestFit="1" customWidth="1"/>
    <col min="13" max="13" width="6.7109375" bestFit="1" customWidth="1"/>
    <col min="14" max="14" width="9" bestFit="1" customWidth="1"/>
    <col min="15" max="15" width="5.7109375" bestFit="1" customWidth="1"/>
    <col min="16" max="16" width="6.7109375" style="4" bestFit="1" customWidth="1"/>
    <col min="17" max="17" width="9" style="4" bestFit="1" customWidth="1"/>
    <col min="18" max="18" width="5.7109375" style="4" bestFit="1" customWidth="1"/>
    <col min="19" max="19" width="6.7109375" style="4" bestFit="1" customWidth="1"/>
    <col min="20" max="20" width="9" style="4" bestFit="1" customWidth="1"/>
    <col min="21" max="21" width="5.7109375" style="4" bestFit="1" customWidth="1"/>
    <col min="22" max="22" width="7.85546875" style="127" customWidth="1"/>
    <col min="23" max="23" width="9" style="127" bestFit="1" customWidth="1"/>
    <col min="24" max="24" width="8.140625" style="127" bestFit="1" customWidth="1"/>
    <col min="25" max="26" width="5.7109375" customWidth="1"/>
    <col min="27" max="27" width="7.28515625" customWidth="1"/>
    <col min="28" max="28" width="6.42578125" customWidth="1"/>
    <col min="29" max="29" width="6.7109375" customWidth="1"/>
    <col min="30" max="30" width="6.42578125" customWidth="1"/>
    <col min="31" max="31" width="5" customWidth="1"/>
    <col min="32" max="32" width="5.7109375" customWidth="1"/>
    <col min="33" max="33" width="6.7109375" customWidth="1"/>
    <col min="34" max="35" width="5.7109375" customWidth="1"/>
    <col min="36" max="36" width="9.5703125" bestFit="1" customWidth="1"/>
    <col min="37" max="38" width="6.7109375" bestFit="1" customWidth="1"/>
    <col min="39" max="39" width="8.140625" bestFit="1" customWidth="1"/>
    <col min="40" max="40" width="5" bestFit="1" customWidth="1"/>
    <col min="41" max="41" width="5.85546875" bestFit="1" customWidth="1"/>
    <col min="42" max="42" width="8.140625" bestFit="1" customWidth="1"/>
    <col min="43" max="43" width="5" customWidth="1"/>
    <col min="44" max="44" width="5.85546875" bestFit="1" customWidth="1"/>
    <col min="45" max="46" width="5" bestFit="1" customWidth="1"/>
    <col min="47" max="47" width="6.5703125" bestFit="1" customWidth="1"/>
    <col min="48" max="48" width="9.5703125" bestFit="1" customWidth="1"/>
    <col min="49" max="49" width="6.42578125" bestFit="1" customWidth="1"/>
    <col min="50" max="50" width="6.5703125" bestFit="1" customWidth="1"/>
    <col min="51" max="51" width="7.28515625" bestFit="1" customWidth="1"/>
    <col min="52" max="52" width="5" bestFit="1" customWidth="1"/>
    <col min="53" max="53" width="6.5703125" bestFit="1" customWidth="1"/>
    <col min="54" max="54" width="7.28515625" bestFit="1" customWidth="1"/>
    <col min="55" max="55" width="5" bestFit="1" customWidth="1"/>
    <col min="56" max="56" width="5.7109375" customWidth="1"/>
    <col min="57" max="58" width="5" bestFit="1" customWidth="1"/>
    <col min="59" max="59" width="6.5703125" bestFit="1" customWidth="1"/>
    <col min="60" max="60" width="9.5703125" style="3" bestFit="1" customWidth="1"/>
    <col min="61" max="61" width="6.42578125" style="3" bestFit="1" customWidth="1"/>
    <col min="62" max="62" width="6.5703125" style="3" bestFit="1" customWidth="1"/>
    <col min="63" max="63" width="7.28515625" style="3" bestFit="1" customWidth="1"/>
    <col min="64" max="64" width="5" style="3" bestFit="1" customWidth="1"/>
    <col min="65" max="65" width="6.5703125" style="3" bestFit="1" customWidth="1"/>
    <col min="66" max="66" width="7.28515625" style="3" bestFit="1" customWidth="1"/>
    <col min="67" max="67" width="5" style="3" bestFit="1" customWidth="1"/>
    <col min="68" max="68" width="5.7109375" style="3" customWidth="1"/>
    <col min="69" max="70" width="5" style="3" bestFit="1" customWidth="1"/>
    <col min="71" max="71" width="6.5703125" style="3" bestFit="1" customWidth="1"/>
  </cols>
  <sheetData>
    <row r="1" spans="1:60" s="4" customFormat="1" ht="15.75" x14ac:dyDescent="0.25">
      <c r="A1" s="92" t="s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/>
      <c r="V1" s="93"/>
      <c r="W1" s="93"/>
      <c r="X1" s="94"/>
      <c r="Y1" s="2"/>
      <c r="Z1" s="2"/>
      <c r="AA1" s="2"/>
      <c r="AB1" s="2"/>
      <c r="AJ1" s="7"/>
      <c r="AV1" s="5"/>
      <c r="BH1" s="5"/>
    </row>
    <row r="2" spans="1:60" s="4" customFormat="1" ht="24" thickBot="1" x14ac:dyDescent="0.25">
      <c r="A2" s="33" t="s">
        <v>1</v>
      </c>
      <c r="B2" s="34" t="s">
        <v>25</v>
      </c>
      <c r="C2" s="34" t="s">
        <v>60</v>
      </c>
      <c r="D2" s="36" t="s">
        <v>8</v>
      </c>
      <c r="E2" s="35" t="s">
        <v>101</v>
      </c>
      <c r="F2" s="37" t="s">
        <v>9</v>
      </c>
      <c r="G2" s="36" t="s">
        <v>10</v>
      </c>
      <c r="H2" s="33" t="s">
        <v>102</v>
      </c>
      <c r="I2" s="37" t="s">
        <v>11</v>
      </c>
      <c r="J2" s="36" t="s">
        <v>12</v>
      </c>
      <c r="K2" s="35" t="s">
        <v>103</v>
      </c>
      <c r="L2" s="37" t="s">
        <v>13</v>
      </c>
      <c r="M2" s="36" t="s">
        <v>22</v>
      </c>
      <c r="N2" s="33" t="s">
        <v>104</v>
      </c>
      <c r="O2" s="37" t="s">
        <v>21</v>
      </c>
      <c r="P2" s="36" t="s">
        <v>28</v>
      </c>
      <c r="Q2" s="33" t="s">
        <v>105</v>
      </c>
      <c r="R2" s="37" t="s">
        <v>29</v>
      </c>
      <c r="S2" s="36" t="s">
        <v>83</v>
      </c>
      <c r="T2" s="33" t="s">
        <v>106</v>
      </c>
      <c r="U2" s="37" t="s">
        <v>85</v>
      </c>
      <c r="V2" s="36" t="s">
        <v>94</v>
      </c>
      <c r="W2" s="33" t="s">
        <v>95</v>
      </c>
      <c r="X2" s="37" t="s">
        <v>96</v>
      </c>
      <c r="Y2" s="2"/>
      <c r="Z2" s="2"/>
      <c r="AA2" s="2"/>
      <c r="AB2" s="2"/>
      <c r="AJ2" s="7"/>
      <c r="AV2" s="5"/>
      <c r="BH2" s="5"/>
    </row>
    <row r="3" spans="1:60" s="4" customFormat="1" x14ac:dyDescent="0.2">
      <c r="A3" s="256" t="s">
        <v>64</v>
      </c>
      <c r="B3" s="257" t="s">
        <v>75</v>
      </c>
      <c r="C3" s="258" t="s">
        <v>17</v>
      </c>
      <c r="D3" s="28">
        <v>670</v>
      </c>
      <c r="E3" s="29">
        <v>5647</v>
      </c>
      <c r="F3" s="259">
        <v>0.11864706924030459</v>
      </c>
      <c r="G3" s="28">
        <v>595</v>
      </c>
      <c r="H3" s="29">
        <v>5192</v>
      </c>
      <c r="I3" s="259">
        <v>0.11459938366718028</v>
      </c>
      <c r="J3" s="28">
        <v>637</v>
      </c>
      <c r="K3" s="29">
        <v>5449</v>
      </c>
      <c r="L3" s="259">
        <v>0.11690218388695174</v>
      </c>
      <c r="M3" s="28">
        <v>663</v>
      </c>
      <c r="N3" s="29">
        <v>5650</v>
      </c>
      <c r="O3" s="259">
        <v>0.11734513274336283</v>
      </c>
      <c r="P3" s="28">
        <v>792</v>
      </c>
      <c r="Q3" s="29">
        <v>5690</v>
      </c>
      <c r="R3" s="259">
        <v>0.13919156414762743</v>
      </c>
      <c r="S3" s="28">
        <v>832</v>
      </c>
      <c r="T3" s="29">
        <v>6532</v>
      </c>
      <c r="U3" s="259">
        <v>0.12737293325168403</v>
      </c>
      <c r="V3" s="28">
        <v>212</v>
      </c>
      <c r="W3" s="29">
        <v>1738</v>
      </c>
      <c r="X3" s="259">
        <v>0.12197928653624857</v>
      </c>
      <c r="Y3" s="2"/>
      <c r="Z3" s="2"/>
      <c r="AA3" s="2"/>
      <c r="AB3" s="2"/>
      <c r="AJ3" s="7"/>
      <c r="AV3" s="5"/>
      <c r="BH3" s="5"/>
    </row>
    <row r="4" spans="1:60" s="4" customFormat="1" x14ac:dyDescent="0.2">
      <c r="A4" s="260" t="s">
        <v>64</v>
      </c>
      <c r="B4" s="261" t="s">
        <v>75</v>
      </c>
      <c r="C4" s="262" t="s">
        <v>87</v>
      </c>
      <c r="D4" s="8">
        <v>493</v>
      </c>
      <c r="E4" s="263">
        <v>4457</v>
      </c>
      <c r="F4" s="264">
        <v>0.11061251963203948</v>
      </c>
      <c r="G4" s="8">
        <v>474</v>
      </c>
      <c r="H4" s="263">
        <v>4189</v>
      </c>
      <c r="I4" s="264">
        <v>0.11315349725471473</v>
      </c>
      <c r="J4" s="30">
        <v>485</v>
      </c>
      <c r="K4" s="31">
        <v>4401</v>
      </c>
      <c r="L4" s="265">
        <v>0.11020222676664394</v>
      </c>
      <c r="M4" s="30">
        <v>556</v>
      </c>
      <c r="N4" s="31">
        <v>4637</v>
      </c>
      <c r="O4" s="265">
        <v>0.11990511106318741</v>
      </c>
      <c r="P4" s="30">
        <v>643</v>
      </c>
      <c r="Q4" s="31">
        <v>4679</v>
      </c>
      <c r="R4" s="265">
        <v>0.13742252618080786</v>
      </c>
      <c r="S4" s="30">
        <v>629</v>
      </c>
      <c r="T4" s="31">
        <v>5242</v>
      </c>
      <c r="U4" s="265">
        <v>0.11999236932468524</v>
      </c>
      <c r="V4" s="30">
        <v>174</v>
      </c>
      <c r="W4" s="31">
        <v>1436</v>
      </c>
      <c r="X4" s="265">
        <v>0.12116991643454039</v>
      </c>
      <c r="Y4" s="2"/>
      <c r="Z4" s="2"/>
      <c r="AA4" s="2"/>
      <c r="AB4" s="2"/>
      <c r="AJ4" s="7"/>
      <c r="AV4" s="5"/>
      <c r="BH4" s="5"/>
    </row>
    <row r="5" spans="1:60" s="4" customFormat="1" x14ac:dyDescent="0.2">
      <c r="A5" s="266" t="s">
        <v>64</v>
      </c>
      <c r="B5" s="267" t="s">
        <v>75</v>
      </c>
      <c r="C5" s="268" t="s">
        <v>38</v>
      </c>
      <c r="D5" s="8">
        <v>24</v>
      </c>
      <c r="E5" s="263">
        <v>183</v>
      </c>
      <c r="F5" s="264">
        <v>0.13114754098360656</v>
      </c>
      <c r="G5" s="8">
        <v>20</v>
      </c>
      <c r="H5" s="263">
        <v>145</v>
      </c>
      <c r="I5" s="269">
        <v>0.13793103448275862</v>
      </c>
      <c r="J5" s="8">
        <v>40</v>
      </c>
      <c r="K5" s="263">
        <v>167</v>
      </c>
      <c r="L5" s="269">
        <v>0.23952095808383234</v>
      </c>
      <c r="M5" s="8">
        <v>19</v>
      </c>
      <c r="N5" s="263">
        <v>162</v>
      </c>
      <c r="O5" s="269">
        <v>0.11728395061728394</v>
      </c>
      <c r="P5" s="8">
        <v>44</v>
      </c>
      <c r="Q5" s="263">
        <v>228</v>
      </c>
      <c r="R5" s="269">
        <v>0.19298245614035087</v>
      </c>
      <c r="S5" s="8">
        <v>60</v>
      </c>
      <c r="T5" s="263">
        <v>311</v>
      </c>
      <c r="U5" s="264">
        <v>0.19292604501607716</v>
      </c>
      <c r="V5" s="8">
        <v>13</v>
      </c>
      <c r="W5" s="263">
        <v>76</v>
      </c>
      <c r="X5" s="264">
        <v>0.17105263157894737</v>
      </c>
      <c r="Y5" s="2"/>
      <c r="Z5" s="2"/>
      <c r="AA5" s="2"/>
      <c r="AB5" s="2"/>
      <c r="AJ5" s="7"/>
      <c r="AV5" s="5"/>
      <c r="BH5" s="5"/>
    </row>
    <row r="6" spans="1:60" s="4" customFormat="1" x14ac:dyDescent="0.2">
      <c r="A6" s="266" t="s">
        <v>64</v>
      </c>
      <c r="B6" s="267" t="s">
        <v>75</v>
      </c>
      <c r="C6" s="268" t="s">
        <v>39</v>
      </c>
      <c r="D6" s="60">
        <v>68</v>
      </c>
      <c r="E6" s="60">
        <v>407</v>
      </c>
      <c r="F6" s="270">
        <v>0.16707616707616707</v>
      </c>
      <c r="G6" s="61">
        <v>43</v>
      </c>
      <c r="H6" s="60">
        <v>358</v>
      </c>
      <c r="I6" s="270">
        <v>0.12011173184357542</v>
      </c>
      <c r="J6" s="61">
        <v>59</v>
      </c>
      <c r="K6" s="60">
        <v>425</v>
      </c>
      <c r="L6" s="270">
        <v>0.13882352941176471</v>
      </c>
      <c r="M6" s="61">
        <v>38</v>
      </c>
      <c r="N6" s="60">
        <v>366</v>
      </c>
      <c r="O6" s="270">
        <v>0.10382513661202186</v>
      </c>
      <c r="P6" s="61">
        <v>41</v>
      </c>
      <c r="Q6" s="60">
        <v>335</v>
      </c>
      <c r="R6" s="270">
        <v>0.12238805970149254</v>
      </c>
      <c r="S6" s="61">
        <v>41</v>
      </c>
      <c r="T6" s="60">
        <v>288</v>
      </c>
      <c r="U6" s="270">
        <v>0.1423611111111111</v>
      </c>
      <c r="V6" s="61">
        <v>6</v>
      </c>
      <c r="W6" s="60">
        <v>76</v>
      </c>
      <c r="X6" s="270">
        <v>7.8947368421052627E-2</v>
      </c>
      <c r="Y6" s="2"/>
      <c r="Z6" s="2"/>
      <c r="AA6" s="2"/>
      <c r="AB6" s="2"/>
      <c r="AJ6" s="7"/>
      <c r="AV6" s="5"/>
      <c r="BH6" s="5"/>
    </row>
    <row r="7" spans="1:60" s="4" customFormat="1" ht="13.5" thickBot="1" x14ac:dyDescent="0.25">
      <c r="A7" s="271" t="s">
        <v>64</v>
      </c>
      <c r="B7" s="272" t="s">
        <v>75</v>
      </c>
      <c r="C7" s="273" t="s">
        <v>40</v>
      </c>
      <c r="D7" s="26">
        <v>85</v>
      </c>
      <c r="E7" s="27">
        <v>600</v>
      </c>
      <c r="F7" s="274">
        <v>0.14166666666666666</v>
      </c>
      <c r="G7" s="26">
        <v>58</v>
      </c>
      <c r="H7" s="27">
        <v>500</v>
      </c>
      <c r="I7" s="275">
        <v>0.11600000000000001</v>
      </c>
      <c r="J7" s="26">
        <v>53</v>
      </c>
      <c r="K7" s="27">
        <v>456</v>
      </c>
      <c r="L7" s="275">
        <v>0.1162280701754386</v>
      </c>
      <c r="M7" s="26">
        <v>50</v>
      </c>
      <c r="N7" s="27">
        <v>485</v>
      </c>
      <c r="O7" s="275">
        <v>0.10309278350515463</v>
      </c>
      <c r="P7" s="26">
        <v>64</v>
      </c>
      <c r="Q7" s="27">
        <v>448</v>
      </c>
      <c r="R7" s="275">
        <v>0.14285714285714285</v>
      </c>
      <c r="S7" s="26">
        <v>102</v>
      </c>
      <c r="T7" s="27">
        <v>691</v>
      </c>
      <c r="U7" s="274">
        <v>0.14761215629522431</v>
      </c>
      <c r="V7" s="26">
        <v>19</v>
      </c>
      <c r="W7" s="27">
        <v>150</v>
      </c>
      <c r="X7" s="274">
        <v>0.12666666666666668</v>
      </c>
      <c r="Y7" s="2"/>
      <c r="Z7" s="2"/>
      <c r="AA7" s="2"/>
      <c r="AB7" s="2"/>
      <c r="AJ7" s="7"/>
      <c r="AV7" s="5"/>
      <c r="BH7" s="5"/>
    </row>
    <row r="8" spans="1:60" x14ac:dyDescent="0.2">
      <c r="A8" s="256" t="s">
        <v>74</v>
      </c>
      <c r="B8" s="257" t="s">
        <v>73</v>
      </c>
      <c r="C8" s="258" t="s">
        <v>17</v>
      </c>
      <c r="D8" s="30">
        <v>9744</v>
      </c>
      <c r="E8" s="31">
        <v>16734</v>
      </c>
      <c r="F8" s="265">
        <v>0.58228755826461098</v>
      </c>
      <c r="G8" s="30">
        <v>10265</v>
      </c>
      <c r="H8" s="31">
        <v>17574</v>
      </c>
      <c r="I8" s="265">
        <v>0.5841015135996358</v>
      </c>
      <c r="J8" s="30">
        <v>10338</v>
      </c>
      <c r="K8" s="31">
        <v>17567</v>
      </c>
      <c r="L8" s="265">
        <v>0.58848978197757162</v>
      </c>
      <c r="M8" s="30">
        <v>11036</v>
      </c>
      <c r="N8" s="31">
        <v>18688</v>
      </c>
      <c r="O8" s="265">
        <v>0.59053938356164382</v>
      </c>
      <c r="P8" s="30">
        <v>11650</v>
      </c>
      <c r="Q8" s="31">
        <v>20300</v>
      </c>
      <c r="R8" s="265">
        <v>0.57389162561576357</v>
      </c>
      <c r="S8" s="30">
        <v>11398</v>
      </c>
      <c r="T8" s="31">
        <v>20031</v>
      </c>
      <c r="U8" s="265">
        <v>0.56901802206579799</v>
      </c>
      <c r="V8" s="30">
        <v>2533</v>
      </c>
      <c r="W8" s="31">
        <v>4856</v>
      </c>
      <c r="X8" s="265">
        <v>0.52162273476112031</v>
      </c>
    </row>
    <row r="9" spans="1:60" x14ac:dyDescent="0.2">
      <c r="A9" s="260" t="s">
        <v>74</v>
      </c>
      <c r="B9" s="261" t="s">
        <v>73</v>
      </c>
      <c r="C9" s="262" t="s">
        <v>87</v>
      </c>
      <c r="D9" s="8">
        <v>8013</v>
      </c>
      <c r="E9" s="263">
        <v>13312</v>
      </c>
      <c r="F9" s="264">
        <v>0.60193810096153844</v>
      </c>
      <c r="G9" s="8">
        <v>8345</v>
      </c>
      <c r="H9" s="263">
        <v>13896</v>
      </c>
      <c r="I9" s="264">
        <v>0.60053252734599882</v>
      </c>
      <c r="J9" s="8">
        <v>8563</v>
      </c>
      <c r="K9" s="263">
        <v>14223</v>
      </c>
      <c r="L9" s="264">
        <v>0.60205301272586653</v>
      </c>
      <c r="M9" s="8">
        <v>8757</v>
      </c>
      <c r="N9" s="263">
        <v>14877</v>
      </c>
      <c r="O9" s="264">
        <v>0.58862673926194797</v>
      </c>
      <c r="P9" s="8">
        <v>9195</v>
      </c>
      <c r="Q9" s="263">
        <v>15894</v>
      </c>
      <c r="R9" s="264">
        <v>0.57852019630049079</v>
      </c>
      <c r="S9" s="8">
        <v>9273</v>
      </c>
      <c r="T9" s="263">
        <v>16127</v>
      </c>
      <c r="U9" s="264">
        <v>0.5749984498046754</v>
      </c>
      <c r="V9" s="8">
        <v>2035</v>
      </c>
      <c r="W9" s="263">
        <v>3853</v>
      </c>
      <c r="X9" s="264">
        <v>0.52815987542174925</v>
      </c>
    </row>
    <row r="10" spans="1:60" s="4" customFormat="1" x14ac:dyDescent="0.2">
      <c r="A10" s="266" t="s">
        <v>74</v>
      </c>
      <c r="B10" s="267" t="s">
        <v>73</v>
      </c>
      <c r="C10" s="268" t="s">
        <v>38</v>
      </c>
      <c r="D10" s="8">
        <v>164</v>
      </c>
      <c r="E10" s="263">
        <v>406</v>
      </c>
      <c r="F10" s="264">
        <v>0.4039408866995074</v>
      </c>
      <c r="G10" s="8">
        <v>216</v>
      </c>
      <c r="H10" s="263">
        <v>500</v>
      </c>
      <c r="I10" s="269">
        <v>0.432</v>
      </c>
      <c r="J10" s="8">
        <v>312</v>
      </c>
      <c r="K10" s="263">
        <v>586</v>
      </c>
      <c r="L10" s="269">
        <v>0.53242320819112632</v>
      </c>
      <c r="M10" s="8">
        <v>381</v>
      </c>
      <c r="N10" s="263">
        <v>727</v>
      </c>
      <c r="O10" s="269">
        <v>0.52407152682255842</v>
      </c>
      <c r="P10" s="8">
        <v>454</v>
      </c>
      <c r="Q10" s="263">
        <v>956</v>
      </c>
      <c r="R10" s="269">
        <v>0.47489539748953974</v>
      </c>
      <c r="S10" s="8">
        <v>465</v>
      </c>
      <c r="T10" s="263">
        <v>894</v>
      </c>
      <c r="U10" s="264">
        <v>0.52013422818791943</v>
      </c>
      <c r="V10" s="8">
        <v>100</v>
      </c>
      <c r="W10" s="263">
        <v>266</v>
      </c>
      <c r="X10" s="264">
        <v>0.37593984962406013</v>
      </c>
      <c r="Y10" s="2"/>
      <c r="Z10" s="2"/>
      <c r="AA10" s="2"/>
      <c r="AB10" s="2"/>
      <c r="AJ10" s="7"/>
      <c r="AV10" s="5"/>
      <c r="BH10" s="5"/>
    </row>
    <row r="11" spans="1:60" x14ac:dyDescent="0.2">
      <c r="A11" s="266" t="s">
        <v>74</v>
      </c>
      <c r="B11" s="267" t="s">
        <v>73</v>
      </c>
      <c r="C11" s="268" t="s">
        <v>39</v>
      </c>
      <c r="D11" s="60">
        <v>510</v>
      </c>
      <c r="E11" s="60">
        <v>1125</v>
      </c>
      <c r="F11" s="270">
        <v>0.45333333333333331</v>
      </c>
      <c r="G11" s="61">
        <v>541</v>
      </c>
      <c r="H11" s="60">
        <v>1181</v>
      </c>
      <c r="I11" s="270">
        <v>0.45808636748518206</v>
      </c>
      <c r="J11" s="61">
        <v>511</v>
      </c>
      <c r="K11" s="60">
        <v>1162</v>
      </c>
      <c r="L11" s="270">
        <v>0.43975903614457829</v>
      </c>
      <c r="M11" s="61">
        <v>676</v>
      </c>
      <c r="N11" s="60">
        <v>1231</v>
      </c>
      <c r="O11" s="270">
        <v>0.54914703493095041</v>
      </c>
      <c r="P11" s="61">
        <v>547</v>
      </c>
      <c r="Q11" s="60">
        <v>1054</v>
      </c>
      <c r="R11" s="270">
        <v>0.51897533206831115</v>
      </c>
      <c r="S11" s="61">
        <v>487</v>
      </c>
      <c r="T11" s="60">
        <v>984</v>
      </c>
      <c r="U11" s="270">
        <v>0.49491869918699188</v>
      </c>
      <c r="V11" s="61">
        <v>122</v>
      </c>
      <c r="W11" s="60">
        <v>259</v>
      </c>
      <c r="X11" s="270">
        <v>0.47104247104247104</v>
      </c>
    </row>
    <row r="12" spans="1:60" s="4" customFormat="1" ht="13.5" thickBot="1" x14ac:dyDescent="0.25">
      <c r="A12" s="271" t="s">
        <v>74</v>
      </c>
      <c r="B12" s="272" t="s">
        <v>73</v>
      </c>
      <c r="C12" s="273" t="s">
        <v>40</v>
      </c>
      <c r="D12" s="8">
        <v>1057</v>
      </c>
      <c r="E12" s="263">
        <v>1891</v>
      </c>
      <c r="F12" s="264">
        <v>0.55896351136964573</v>
      </c>
      <c r="G12" s="8">
        <v>1163</v>
      </c>
      <c r="H12" s="263">
        <v>1997</v>
      </c>
      <c r="I12" s="269">
        <v>0.5823735603405108</v>
      </c>
      <c r="J12" s="8">
        <v>952</v>
      </c>
      <c r="K12" s="263">
        <v>1596</v>
      </c>
      <c r="L12" s="269">
        <v>0.59649122807017541</v>
      </c>
      <c r="M12" s="8">
        <v>1222</v>
      </c>
      <c r="N12" s="263">
        <v>1853</v>
      </c>
      <c r="O12" s="269">
        <v>0.65947112790070161</v>
      </c>
      <c r="P12" s="8">
        <v>1454</v>
      </c>
      <c r="Q12" s="263">
        <v>2396</v>
      </c>
      <c r="R12" s="269">
        <v>0.60684474123539234</v>
      </c>
      <c r="S12" s="26">
        <v>1173</v>
      </c>
      <c r="T12" s="27">
        <v>2026</v>
      </c>
      <c r="U12" s="274">
        <v>0.57897334649555776</v>
      </c>
      <c r="V12" s="26">
        <v>276</v>
      </c>
      <c r="W12" s="27">
        <v>478</v>
      </c>
      <c r="X12" s="274">
        <v>0.57740585774058573</v>
      </c>
      <c r="Y12" s="2"/>
      <c r="Z12" s="2"/>
      <c r="AA12" s="2"/>
      <c r="AB12" s="2"/>
      <c r="AJ12" s="7"/>
      <c r="AV12" s="5"/>
      <c r="BH12" s="5"/>
    </row>
    <row r="13" spans="1:60" x14ac:dyDescent="0.2">
      <c r="A13" s="256" t="s">
        <v>65</v>
      </c>
      <c r="B13" s="257" t="s">
        <v>23</v>
      </c>
      <c r="C13" s="258" t="s">
        <v>17</v>
      </c>
      <c r="D13" s="28">
        <v>5389</v>
      </c>
      <c r="E13" s="29">
        <v>15456</v>
      </c>
      <c r="F13" s="259">
        <v>0.34866718426501037</v>
      </c>
      <c r="G13" s="28">
        <v>5768</v>
      </c>
      <c r="H13" s="29">
        <v>16524</v>
      </c>
      <c r="I13" s="259">
        <v>0.34906802227063666</v>
      </c>
      <c r="J13" s="28">
        <v>6100</v>
      </c>
      <c r="K13" s="29">
        <v>17089</v>
      </c>
      <c r="L13" s="259">
        <v>0.35695476622388672</v>
      </c>
      <c r="M13" s="28">
        <v>6395</v>
      </c>
      <c r="N13" s="29">
        <v>17430</v>
      </c>
      <c r="O13" s="259">
        <v>0.36689615605278258</v>
      </c>
      <c r="P13" s="28">
        <v>6828</v>
      </c>
      <c r="Q13" s="29">
        <v>18557</v>
      </c>
      <c r="R13" s="259">
        <v>0.36794740529180364</v>
      </c>
      <c r="S13" s="30">
        <v>6655</v>
      </c>
      <c r="T13" s="31">
        <v>18909</v>
      </c>
      <c r="U13" s="265">
        <v>0.35194880744618967</v>
      </c>
      <c r="V13" s="30">
        <v>1546</v>
      </c>
      <c r="W13" s="31">
        <v>4935</v>
      </c>
      <c r="X13" s="265">
        <v>0.31327254305977709</v>
      </c>
    </row>
    <row r="14" spans="1:60" x14ac:dyDescent="0.2">
      <c r="A14" s="260" t="s">
        <v>65</v>
      </c>
      <c r="B14" s="261" t="s">
        <v>23</v>
      </c>
      <c r="C14" s="262" t="s">
        <v>87</v>
      </c>
      <c r="D14" s="8">
        <v>5138</v>
      </c>
      <c r="E14" s="263">
        <v>14442</v>
      </c>
      <c r="F14" s="264">
        <v>0.35576789918293866</v>
      </c>
      <c r="G14" s="8">
        <v>5495</v>
      </c>
      <c r="H14" s="263">
        <v>15392</v>
      </c>
      <c r="I14" s="264">
        <v>0.35700363825363823</v>
      </c>
      <c r="J14" s="8">
        <v>5841</v>
      </c>
      <c r="K14" s="263">
        <v>16049</v>
      </c>
      <c r="L14" s="264">
        <v>0.36394790952707334</v>
      </c>
      <c r="M14" s="8">
        <v>6057</v>
      </c>
      <c r="N14" s="263">
        <v>16297</v>
      </c>
      <c r="O14" s="264">
        <v>0.37166349634902129</v>
      </c>
      <c r="P14" s="8">
        <v>6561</v>
      </c>
      <c r="Q14" s="263">
        <v>17505</v>
      </c>
      <c r="R14" s="264">
        <v>0.37480719794344475</v>
      </c>
      <c r="S14" s="8">
        <v>5617</v>
      </c>
      <c r="T14" s="263">
        <v>15169</v>
      </c>
      <c r="U14" s="264">
        <v>0.37029467993935</v>
      </c>
      <c r="V14" s="8">
        <v>1280</v>
      </c>
      <c r="W14" s="263">
        <v>3958</v>
      </c>
      <c r="X14" s="264">
        <v>0.3233956543708944</v>
      </c>
    </row>
    <row r="15" spans="1:60" s="4" customFormat="1" x14ac:dyDescent="0.2">
      <c r="A15" s="266" t="s">
        <v>65</v>
      </c>
      <c r="B15" s="267" t="s">
        <v>23</v>
      </c>
      <c r="C15" s="268" t="s">
        <v>38</v>
      </c>
      <c r="D15" s="8">
        <v>104</v>
      </c>
      <c r="E15" s="263">
        <v>368</v>
      </c>
      <c r="F15" s="264">
        <v>0.28260869565217389</v>
      </c>
      <c r="G15" s="8">
        <v>150</v>
      </c>
      <c r="H15" s="263">
        <v>461</v>
      </c>
      <c r="I15" s="264">
        <v>0.32537960954446854</v>
      </c>
      <c r="J15" s="8">
        <v>184</v>
      </c>
      <c r="K15" s="263">
        <v>489</v>
      </c>
      <c r="L15" s="264">
        <v>0.37627811860940696</v>
      </c>
      <c r="M15" s="8">
        <v>270</v>
      </c>
      <c r="N15" s="263">
        <v>672</v>
      </c>
      <c r="O15" s="264">
        <v>0.4017857142857143</v>
      </c>
      <c r="P15" s="8">
        <v>301</v>
      </c>
      <c r="Q15" s="263">
        <v>835</v>
      </c>
      <c r="R15" s="264">
        <v>0.36047904191616764</v>
      </c>
      <c r="S15" s="8">
        <v>288</v>
      </c>
      <c r="T15" s="263">
        <v>799</v>
      </c>
      <c r="U15" s="264">
        <v>0.36045056320400498</v>
      </c>
      <c r="V15" s="8">
        <v>52</v>
      </c>
      <c r="W15" s="263">
        <v>244</v>
      </c>
      <c r="X15" s="264">
        <v>0.21311475409836064</v>
      </c>
      <c r="Y15" s="2"/>
      <c r="Z15" s="2"/>
      <c r="AA15" s="2"/>
      <c r="AB15" s="2"/>
      <c r="AJ15" s="7"/>
      <c r="AV15" s="5"/>
      <c r="BH15" s="5"/>
    </row>
    <row r="16" spans="1:60" x14ac:dyDescent="0.2">
      <c r="A16" s="271" t="s">
        <v>65</v>
      </c>
      <c r="B16" s="272" t="s">
        <v>23</v>
      </c>
      <c r="C16" s="273" t="s">
        <v>39</v>
      </c>
      <c r="D16" s="60">
        <v>251</v>
      </c>
      <c r="E16" s="60">
        <v>1014</v>
      </c>
      <c r="F16" s="270">
        <v>0.24753451676528598</v>
      </c>
      <c r="G16" s="61">
        <v>273</v>
      </c>
      <c r="H16" s="60">
        <v>1132</v>
      </c>
      <c r="I16" s="270">
        <v>0.24116607773851589</v>
      </c>
      <c r="J16" s="61">
        <v>259</v>
      </c>
      <c r="K16" s="60">
        <v>1040</v>
      </c>
      <c r="L16" s="270">
        <v>0.24903846153846154</v>
      </c>
      <c r="M16" s="61">
        <v>338</v>
      </c>
      <c r="N16" s="60">
        <v>1133</v>
      </c>
      <c r="O16" s="270">
        <v>0.29832303618711387</v>
      </c>
      <c r="P16" s="61">
        <v>267</v>
      </c>
      <c r="Q16" s="60">
        <v>1052</v>
      </c>
      <c r="R16" s="270">
        <v>0.25380228136882127</v>
      </c>
      <c r="S16" s="61">
        <v>254</v>
      </c>
      <c r="T16" s="60">
        <v>998</v>
      </c>
      <c r="U16" s="270">
        <v>0.25450901803607212</v>
      </c>
      <c r="V16" s="61">
        <v>66</v>
      </c>
      <c r="W16" s="60">
        <v>271</v>
      </c>
      <c r="X16" s="270">
        <v>0.24354243542435425</v>
      </c>
    </row>
    <row r="17" spans="1:60" s="4" customFormat="1" ht="13.5" thickBot="1" x14ac:dyDescent="0.25">
      <c r="A17" s="266" t="s">
        <v>65</v>
      </c>
      <c r="B17" s="267" t="s">
        <v>23</v>
      </c>
      <c r="C17" s="268" t="s">
        <v>40</v>
      </c>
      <c r="D17" s="8">
        <v>393</v>
      </c>
      <c r="E17" s="263">
        <v>1899</v>
      </c>
      <c r="F17" s="264">
        <v>0.20695102685624012</v>
      </c>
      <c r="G17" s="8">
        <v>487</v>
      </c>
      <c r="H17" s="263">
        <v>1938</v>
      </c>
      <c r="I17" s="264">
        <v>0.25128998968008254</v>
      </c>
      <c r="J17" s="8">
        <v>442</v>
      </c>
      <c r="K17" s="263">
        <v>1633</v>
      </c>
      <c r="L17" s="264">
        <v>0.27066748315982853</v>
      </c>
      <c r="M17" s="8">
        <v>548</v>
      </c>
      <c r="N17" s="263">
        <v>1583</v>
      </c>
      <c r="O17" s="264">
        <v>0.34617814276689829</v>
      </c>
      <c r="P17" s="8">
        <v>651</v>
      </c>
      <c r="Q17" s="263">
        <v>1980</v>
      </c>
      <c r="R17" s="264">
        <v>0.3287878787878788</v>
      </c>
      <c r="S17" s="26">
        <v>496</v>
      </c>
      <c r="T17" s="27">
        <v>1943</v>
      </c>
      <c r="U17" s="274">
        <v>0.25527534740092639</v>
      </c>
      <c r="V17" s="26">
        <v>148</v>
      </c>
      <c r="W17" s="27">
        <v>462</v>
      </c>
      <c r="X17" s="274">
        <v>0.32034632034632032</v>
      </c>
      <c r="Y17" s="2"/>
      <c r="Z17" s="2"/>
      <c r="AA17" s="2"/>
      <c r="AB17" s="2"/>
      <c r="AJ17" s="7"/>
      <c r="AV17" s="5"/>
      <c r="BH17" s="5"/>
    </row>
    <row r="18" spans="1:60" s="4" customFormat="1" x14ac:dyDescent="0.2">
      <c r="A18" s="256" t="s">
        <v>70</v>
      </c>
      <c r="B18" s="276" t="s">
        <v>88</v>
      </c>
      <c r="C18" s="258" t="s">
        <v>17</v>
      </c>
      <c r="D18" s="28">
        <v>4134</v>
      </c>
      <c r="E18" s="29">
        <v>15456</v>
      </c>
      <c r="F18" s="259">
        <v>0.26746894409937888</v>
      </c>
      <c r="G18" s="28">
        <v>4476</v>
      </c>
      <c r="H18" s="29">
        <v>16524</v>
      </c>
      <c r="I18" s="259">
        <v>0.27087872185911399</v>
      </c>
      <c r="J18" s="28">
        <v>4489</v>
      </c>
      <c r="K18" s="29">
        <v>17089</v>
      </c>
      <c r="L18" s="259">
        <v>0.26268359763590615</v>
      </c>
      <c r="M18" s="28">
        <v>4933</v>
      </c>
      <c r="N18" s="29">
        <v>17430</v>
      </c>
      <c r="O18" s="259">
        <v>0.28301778542742401</v>
      </c>
      <c r="P18" s="28">
        <v>5139</v>
      </c>
      <c r="Q18" s="29">
        <v>18557</v>
      </c>
      <c r="R18" s="259">
        <v>0.27693053834132675</v>
      </c>
      <c r="S18" s="30">
        <v>5353</v>
      </c>
      <c r="T18" s="31">
        <v>18909</v>
      </c>
      <c r="U18" s="265">
        <v>0.28309270717647683</v>
      </c>
      <c r="V18" s="30">
        <v>1517</v>
      </c>
      <c r="W18" s="31">
        <v>4935</v>
      </c>
      <c r="X18" s="265">
        <v>0.30739614994934145</v>
      </c>
    </row>
    <row r="19" spans="1:60" s="4" customFormat="1" x14ac:dyDescent="0.2">
      <c r="A19" s="277" t="s">
        <v>70</v>
      </c>
      <c r="B19" s="278" t="s">
        <v>88</v>
      </c>
      <c r="C19" s="262" t="s">
        <v>87</v>
      </c>
      <c r="D19" s="8">
        <v>3030</v>
      </c>
      <c r="E19" s="263">
        <v>12175</v>
      </c>
      <c r="F19" s="264">
        <v>0.248870636550308</v>
      </c>
      <c r="G19" s="8">
        <v>3277</v>
      </c>
      <c r="H19" s="263">
        <v>12993</v>
      </c>
      <c r="I19" s="264">
        <v>0.25221272993150157</v>
      </c>
      <c r="J19" s="8">
        <v>3520</v>
      </c>
      <c r="K19" s="263">
        <v>13927</v>
      </c>
      <c r="L19" s="264">
        <v>0.25274646370359732</v>
      </c>
      <c r="M19" s="8">
        <v>3934</v>
      </c>
      <c r="N19" s="263">
        <v>14042</v>
      </c>
      <c r="O19" s="264">
        <v>0.28015952143569295</v>
      </c>
      <c r="P19" s="8">
        <v>3995</v>
      </c>
      <c r="Q19" s="263">
        <v>14690</v>
      </c>
      <c r="R19" s="264">
        <v>0.27195371000680735</v>
      </c>
      <c r="S19" s="8">
        <v>4245</v>
      </c>
      <c r="T19" s="263">
        <v>15169</v>
      </c>
      <c r="U19" s="264">
        <v>0.27984705649680269</v>
      </c>
      <c r="V19" s="8">
        <v>1190</v>
      </c>
      <c r="W19" s="263">
        <v>3958</v>
      </c>
      <c r="X19" s="264">
        <v>0.30065689742294088</v>
      </c>
    </row>
    <row r="20" spans="1:60" s="4" customFormat="1" x14ac:dyDescent="0.2">
      <c r="A20" s="266" t="s">
        <v>70</v>
      </c>
      <c r="B20" s="267" t="s">
        <v>88</v>
      </c>
      <c r="C20" s="268" t="s">
        <v>38</v>
      </c>
      <c r="D20" s="8">
        <v>118</v>
      </c>
      <c r="E20" s="263">
        <v>368</v>
      </c>
      <c r="F20" s="264">
        <v>0.32065217391304346</v>
      </c>
      <c r="G20" s="8">
        <v>141</v>
      </c>
      <c r="H20" s="263">
        <v>461</v>
      </c>
      <c r="I20" s="264">
        <v>0.30585683297180044</v>
      </c>
      <c r="J20" s="8">
        <v>127</v>
      </c>
      <c r="K20" s="263">
        <v>489</v>
      </c>
      <c r="L20" s="264">
        <v>0.25971370143149286</v>
      </c>
      <c r="M20" s="8">
        <v>178</v>
      </c>
      <c r="N20" s="263">
        <v>672</v>
      </c>
      <c r="O20" s="264">
        <v>0.26488095238095238</v>
      </c>
      <c r="P20" s="8">
        <v>292</v>
      </c>
      <c r="Q20" s="263">
        <v>835</v>
      </c>
      <c r="R20" s="264">
        <v>0.34970059880239523</v>
      </c>
      <c r="S20" s="8">
        <v>260</v>
      </c>
      <c r="T20" s="263">
        <v>799</v>
      </c>
      <c r="U20" s="264">
        <v>0.32540675844806005</v>
      </c>
      <c r="V20" s="8">
        <v>101</v>
      </c>
      <c r="W20" s="263">
        <v>244</v>
      </c>
      <c r="X20" s="264">
        <v>0.41393442622950821</v>
      </c>
      <c r="Y20" s="2"/>
      <c r="Z20" s="2"/>
      <c r="AA20" s="2"/>
      <c r="AB20" s="2"/>
      <c r="AJ20" s="7"/>
      <c r="AV20" s="5"/>
      <c r="BH20" s="5"/>
    </row>
    <row r="21" spans="1:60" s="4" customFormat="1" x14ac:dyDescent="0.2">
      <c r="A21" s="260" t="s">
        <v>70</v>
      </c>
      <c r="B21" s="279" t="s">
        <v>88</v>
      </c>
      <c r="C21" s="262" t="s">
        <v>39</v>
      </c>
      <c r="D21" s="60">
        <v>355</v>
      </c>
      <c r="E21" s="60">
        <v>1014</v>
      </c>
      <c r="F21" s="270">
        <v>0.35009861932938857</v>
      </c>
      <c r="G21" s="61">
        <v>363</v>
      </c>
      <c r="H21" s="60">
        <v>1132</v>
      </c>
      <c r="I21" s="270">
        <v>0.32067137809187279</v>
      </c>
      <c r="J21" s="61">
        <v>318</v>
      </c>
      <c r="K21" s="60">
        <v>1040</v>
      </c>
      <c r="L21" s="270">
        <v>0.30576923076923079</v>
      </c>
      <c r="M21" s="61">
        <v>343</v>
      </c>
      <c r="N21" s="60">
        <v>1133</v>
      </c>
      <c r="O21" s="270">
        <v>0.30273609885260372</v>
      </c>
      <c r="P21" s="61">
        <v>286</v>
      </c>
      <c r="Q21" s="60">
        <v>1052</v>
      </c>
      <c r="R21" s="270">
        <v>0.27186311787072243</v>
      </c>
      <c r="S21" s="61">
        <v>296</v>
      </c>
      <c r="T21" s="60">
        <v>998</v>
      </c>
      <c r="U21" s="270">
        <v>0.29659318637274551</v>
      </c>
      <c r="V21" s="61">
        <v>78</v>
      </c>
      <c r="W21" s="60">
        <v>271</v>
      </c>
      <c r="X21" s="270">
        <v>0.28782287822878228</v>
      </c>
    </row>
    <row r="22" spans="1:60" s="4" customFormat="1" ht="13.5" thickBot="1" x14ac:dyDescent="0.25">
      <c r="A22" s="280" t="s">
        <v>70</v>
      </c>
      <c r="B22" s="281" t="s">
        <v>88</v>
      </c>
      <c r="C22" s="268" t="s">
        <v>40</v>
      </c>
      <c r="D22" s="8">
        <v>631</v>
      </c>
      <c r="E22" s="263">
        <v>1899</v>
      </c>
      <c r="F22" s="264">
        <v>0.33228014744602424</v>
      </c>
      <c r="G22" s="8">
        <v>695</v>
      </c>
      <c r="H22" s="263">
        <v>1938</v>
      </c>
      <c r="I22" s="264">
        <v>0.35861713106295151</v>
      </c>
      <c r="J22" s="8">
        <v>524</v>
      </c>
      <c r="K22" s="263">
        <v>1633</v>
      </c>
      <c r="L22" s="264" t="s">
        <v>100</v>
      </c>
      <c r="M22" s="8">
        <v>478</v>
      </c>
      <c r="N22" s="263">
        <v>1583</v>
      </c>
      <c r="O22" s="264">
        <v>0.30195830701200255</v>
      </c>
      <c r="P22" s="8">
        <v>566</v>
      </c>
      <c r="Q22" s="263">
        <v>1980</v>
      </c>
      <c r="R22" s="264">
        <v>0.28585858585858587</v>
      </c>
      <c r="S22" s="26">
        <v>552</v>
      </c>
      <c r="T22" s="27">
        <v>1943</v>
      </c>
      <c r="U22" s="274">
        <v>0.28409675759135355</v>
      </c>
      <c r="V22" s="26">
        <v>148</v>
      </c>
      <c r="W22" s="27">
        <v>462</v>
      </c>
      <c r="X22" s="274">
        <v>0.32034632034632032</v>
      </c>
      <c r="Y22" s="2"/>
      <c r="Z22" s="2"/>
      <c r="AA22" s="2"/>
      <c r="AB22" s="2"/>
      <c r="AJ22" s="7"/>
      <c r="AV22" s="5"/>
      <c r="BH22" s="5"/>
    </row>
    <row r="23" spans="1:60" s="4" customFormat="1" x14ac:dyDescent="0.2">
      <c r="A23" s="256" t="s">
        <v>66</v>
      </c>
      <c r="B23" s="276" t="s">
        <v>89</v>
      </c>
      <c r="C23" s="258" t="s">
        <v>17</v>
      </c>
      <c r="D23" s="28">
        <v>5883</v>
      </c>
      <c r="E23" s="29">
        <v>15456</v>
      </c>
      <c r="F23" s="259">
        <v>0.38062888198757766</v>
      </c>
      <c r="G23" s="28">
        <v>6236</v>
      </c>
      <c r="H23" s="29">
        <v>16524</v>
      </c>
      <c r="I23" s="259">
        <v>0.37739046235778262</v>
      </c>
      <c r="J23" s="28">
        <v>6437</v>
      </c>
      <c r="K23" s="29">
        <v>17089</v>
      </c>
      <c r="L23" s="259">
        <v>0.3766750541283867</v>
      </c>
      <c r="M23" s="28">
        <v>6052</v>
      </c>
      <c r="N23" s="29">
        <v>17430</v>
      </c>
      <c r="O23" s="259">
        <v>0.3472174411933448</v>
      </c>
      <c r="P23" s="28">
        <v>6536</v>
      </c>
      <c r="Q23" s="29">
        <v>18557</v>
      </c>
      <c r="R23" s="259">
        <v>0.35221210324944763</v>
      </c>
      <c r="S23" s="30">
        <v>6821</v>
      </c>
      <c r="T23" s="31">
        <v>18909</v>
      </c>
      <c r="U23" s="265">
        <v>0.36072769580622982</v>
      </c>
      <c r="V23" s="30">
        <v>1851</v>
      </c>
      <c r="W23" s="31">
        <v>4935</v>
      </c>
      <c r="X23" s="265">
        <v>0.37507598784194529</v>
      </c>
    </row>
    <row r="24" spans="1:60" s="4" customFormat="1" x14ac:dyDescent="0.2">
      <c r="A24" s="260" t="s">
        <v>66</v>
      </c>
      <c r="B24" s="279" t="s">
        <v>89</v>
      </c>
      <c r="C24" s="262" t="s">
        <v>87</v>
      </c>
      <c r="D24" s="8">
        <v>4455</v>
      </c>
      <c r="E24" s="263">
        <v>12175</v>
      </c>
      <c r="F24" s="264">
        <v>0.36591375770020534</v>
      </c>
      <c r="G24" s="8">
        <v>4819</v>
      </c>
      <c r="H24" s="263">
        <v>12993</v>
      </c>
      <c r="I24" s="264">
        <v>0.37089201877934275</v>
      </c>
      <c r="J24" s="8">
        <v>5134</v>
      </c>
      <c r="K24" s="263">
        <v>13927</v>
      </c>
      <c r="L24" s="264">
        <v>0.36863646154950813</v>
      </c>
      <c r="M24" s="8">
        <v>4828</v>
      </c>
      <c r="N24" s="263">
        <v>14042</v>
      </c>
      <c r="O24" s="264">
        <v>0.34382566585956414</v>
      </c>
      <c r="P24" s="8">
        <v>5040</v>
      </c>
      <c r="Q24" s="263">
        <v>14690</v>
      </c>
      <c r="R24" s="264">
        <v>0.34309053778080328</v>
      </c>
      <c r="S24" s="8">
        <v>5243</v>
      </c>
      <c r="T24" s="263">
        <v>15169</v>
      </c>
      <c r="U24" s="264">
        <v>0.3456391324411629</v>
      </c>
      <c r="V24" s="8">
        <v>1470</v>
      </c>
      <c r="W24" s="263">
        <v>3958</v>
      </c>
      <c r="X24" s="264">
        <v>0.37139969681657403</v>
      </c>
    </row>
    <row r="25" spans="1:60" s="4" customFormat="1" x14ac:dyDescent="0.2">
      <c r="A25" s="266" t="s">
        <v>66</v>
      </c>
      <c r="B25" s="267" t="s">
        <v>89</v>
      </c>
      <c r="C25" s="268" t="s">
        <v>38</v>
      </c>
      <c r="D25" s="8">
        <v>146</v>
      </c>
      <c r="E25" s="263">
        <v>368</v>
      </c>
      <c r="F25" s="264">
        <v>0.39673913043478259</v>
      </c>
      <c r="G25" s="8">
        <v>168</v>
      </c>
      <c r="H25" s="263">
        <v>461</v>
      </c>
      <c r="I25" s="264">
        <v>0.36442516268980479</v>
      </c>
      <c r="J25" s="8">
        <v>177</v>
      </c>
      <c r="K25" s="263">
        <v>489</v>
      </c>
      <c r="L25" s="264">
        <v>0.3619631901840491</v>
      </c>
      <c r="M25" s="8">
        <v>224</v>
      </c>
      <c r="N25" s="263">
        <v>672</v>
      </c>
      <c r="O25" s="264">
        <v>0.33333333333333331</v>
      </c>
      <c r="P25" s="8">
        <v>242</v>
      </c>
      <c r="Q25" s="263">
        <v>835</v>
      </c>
      <c r="R25" s="264">
        <v>0.28982035928143712</v>
      </c>
      <c r="S25" s="8">
        <v>249</v>
      </c>
      <c r="T25" s="263">
        <v>799</v>
      </c>
      <c r="U25" s="264">
        <v>0.311639549436796</v>
      </c>
      <c r="V25" s="8">
        <v>91</v>
      </c>
      <c r="W25" s="263">
        <v>244</v>
      </c>
      <c r="X25" s="264">
        <v>0.37295081967213117</v>
      </c>
      <c r="Y25" s="2"/>
      <c r="Z25" s="2"/>
      <c r="AA25" s="2"/>
      <c r="AB25" s="2"/>
      <c r="AJ25" s="7"/>
      <c r="AV25" s="5"/>
      <c r="BH25" s="5"/>
    </row>
    <row r="26" spans="1:60" s="4" customFormat="1" x14ac:dyDescent="0.2">
      <c r="A26" s="271" t="s">
        <v>66</v>
      </c>
      <c r="B26" s="282" t="s">
        <v>89</v>
      </c>
      <c r="C26" s="273" t="s">
        <v>39</v>
      </c>
      <c r="D26" s="60">
        <v>410</v>
      </c>
      <c r="E26" s="60">
        <v>1014</v>
      </c>
      <c r="F26" s="270">
        <v>0.40433925049309666</v>
      </c>
      <c r="G26" s="60">
        <v>493</v>
      </c>
      <c r="H26" s="60">
        <v>1132</v>
      </c>
      <c r="I26" s="270">
        <v>0.43551236749116606</v>
      </c>
      <c r="J26" s="60">
        <v>463</v>
      </c>
      <c r="K26" s="60">
        <v>1040</v>
      </c>
      <c r="L26" s="270">
        <v>0.44519230769230766</v>
      </c>
      <c r="M26" s="60">
        <v>450</v>
      </c>
      <c r="N26" s="60">
        <v>1133</v>
      </c>
      <c r="O26" s="270">
        <v>0.3971756398940865</v>
      </c>
      <c r="P26" s="60">
        <v>498</v>
      </c>
      <c r="Q26" s="60">
        <v>1052</v>
      </c>
      <c r="R26" s="270">
        <v>0.47338403041825095</v>
      </c>
      <c r="S26" s="61">
        <v>446</v>
      </c>
      <c r="T26" s="60">
        <v>998</v>
      </c>
      <c r="U26" s="270">
        <v>0.4468937875751503</v>
      </c>
      <c r="V26" s="61">
        <v>126</v>
      </c>
      <c r="W26" s="60">
        <v>271</v>
      </c>
      <c r="X26" s="270">
        <v>0.46494464944649444</v>
      </c>
    </row>
    <row r="27" spans="1:60" s="4" customFormat="1" ht="13.5" thickBot="1" x14ac:dyDescent="0.25">
      <c r="A27" s="266" t="s">
        <v>66</v>
      </c>
      <c r="B27" s="267" t="s">
        <v>89</v>
      </c>
      <c r="C27" s="268" t="s">
        <v>40</v>
      </c>
      <c r="D27" s="8">
        <v>872</v>
      </c>
      <c r="E27" s="263">
        <v>1899</v>
      </c>
      <c r="F27" s="264">
        <v>0.45918904686677198</v>
      </c>
      <c r="G27" s="8">
        <v>756</v>
      </c>
      <c r="H27" s="263">
        <v>1938</v>
      </c>
      <c r="I27" s="264">
        <v>0.39009287925696595</v>
      </c>
      <c r="J27" s="8">
        <v>663</v>
      </c>
      <c r="K27" s="263">
        <v>1633</v>
      </c>
      <c r="L27" s="264" t="s">
        <v>100</v>
      </c>
      <c r="M27" s="8">
        <v>550</v>
      </c>
      <c r="N27" s="263">
        <v>1583</v>
      </c>
      <c r="O27" s="264">
        <v>0.3474415666456096</v>
      </c>
      <c r="P27" s="8">
        <v>756</v>
      </c>
      <c r="Q27" s="263">
        <v>1980</v>
      </c>
      <c r="R27" s="264">
        <v>0.38181818181818183</v>
      </c>
      <c r="S27" s="26">
        <v>883</v>
      </c>
      <c r="T27" s="27">
        <v>1943</v>
      </c>
      <c r="U27" s="274">
        <v>0.45445187853834279</v>
      </c>
      <c r="V27" s="26">
        <v>164</v>
      </c>
      <c r="W27" s="27">
        <v>462</v>
      </c>
      <c r="X27" s="274">
        <v>0.354978354978355</v>
      </c>
      <c r="Y27" s="2"/>
      <c r="Z27" s="2"/>
      <c r="AA27" s="2"/>
      <c r="AB27" s="2"/>
      <c r="AJ27" s="7"/>
      <c r="AV27" s="5"/>
      <c r="BH27" s="5"/>
    </row>
    <row r="28" spans="1:60" x14ac:dyDescent="0.2">
      <c r="A28" s="256" t="s">
        <v>67</v>
      </c>
      <c r="B28" s="276" t="s">
        <v>0</v>
      </c>
      <c r="C28" s="258" t="s">
        <v>17</v>
      </c>
      <c r="D28" s="28">
        <v>1246</v>
      </c>
      <c r="E28" s="29">
        <v>16884</v>
      </c>
      <c r="F28" s="259">
        <v>7.3797678275290199E-2</v>
      </c>
      <c r="G28" s="28">
        <v>1180</v>
      </c>
      <c r="H28" s="29">
        <v>17857</v>
      </c>
      <c r="I28" s="259">
        <v>6.6080528644229197E-2</v>
      </c>
      <c r="J28" s="28">
        <v>1250</v>
      </c>
      <c r="K28" s="29">
        <v>18498</v>
      </c>
      <c r="L28" s="259">
        <v>6.7574872959238794E-2</v>
      </c>
      <c r="M28" s="28">
        <v>1200</v>
      </c>
      <c r="N28" s="29">
        <v>18820</v>
      </c>
      <c r="O28" s="259">
        <v>6.3761955366631207E-2</v>
      </c>
      <c r="P28" s="28">
        <v>1211</v>
      </c>
      <c r="Q28" s="29">
        <v>19929</v>
      </c>
      <c r="R28" s="259">
        <v>6.0765718299964903E-2</v>
      </c>
      <c r="S28" s="28">
        <v>1212</v>
      </c>
      <c r="T28" s="29">
        <v>20324</v>
      </c>
      <c r="U28" s="259">
        <v>5.9633930328675498E-2</v>
      </c>
      <c r="V28" s="28">
        <v>299</v>
      </c>
      <c r="W28" s="29">
        <v>5274</v>
      </c>
      <c r="X28" s="259">
        <v>5.6693211983314402E-2</v>
      </c>
    </row>
    <row r="29" spans="1:60" x14ac:dyDescent="0.2">
      <c r="A29" s="260" t="s">
        <v>67</v>
      </c>
      <c r="B29" s="279" t="s">
        <v>0</v>
      </c>
      <c r="C29" s="262" t="s">
        <v>87</v>
      </c>
      <c r="D29" s="8">
        <v>1165</v>
      </c>
      <c r="E29" s="263">
        <v>15776</v>
      </c>
      <c r="F29" s="264">
        <v>7.3846348884381297E-2</v>
      </c>
      <c r="G29" s="8">
        <v>1105</v>
      </c>
      <c r="H29" s="263">
        <v>16643</v>
      </c>
      <c r="I29" s="264">
        <v>6.6394279877425896E-2</v>
      </c>
      <c r="J29" s="8">
        <v>1133</v>
      </c>
      <c r="K29" s="263">
        <v>17328</v>
      </c>
      <c r="L29" s="264">
        <v>6.5385503231763606E-2</v>
      </c>
      <c r="M29" s="8">
        <v>1082</v>
      </c>
      <c r="N29" s="263">
        <v>17559</v>
      </c>
      <c r="O29" s="264">
        <v>6.1620821231277399E-2</v>
      </c>
      <c r="P29" s="8">
        <v>1102</v>
      </c>
      <c r="Q29" s="263">
        <v>18761</v>
      </c>
      <c r="R29" s="264">
        <v>5.8738873194392603E-2</v>
      </c>
      <c r="S29" s="8">
        <v>912</v>
      </c>
      <c r="T29" s="263">
        <v>16258</v>
      </c>
      <c r="U29" s="264">
        <v>5.6095460696272602E-2</v>
      </c>
      <c r="V29" s="8">
        <v>220</v>
      </c>
      <c r="W29" s="263">
        <v>4212</v>
      </c>
      <c r="X29" s="264">
        <v>5.2231718898385598E-2</v>
      </c>
    </row>
    <row r="30" spans="1:60" s="4" customFormat="1" x14ac:dyDescent="0.2">
      <c r="A30" s="266" t="s">
        <v>67</v>
      </c>
      <c r="B30" s="267" t="s">
        <v>0</v>
      </c>
      <c r="C30" s="268" t="s">
        <v>38</v>
      </c>
      <c r="D30" s="8">
        <v>42</v>
      </c>
      <c r="E30" s="263">
        <v>416</v>
      </c>
      <c r="F30" s="264">
        <v>0.10096153846153801</v>
      </c>
      <c r="G30" s="8">
        <v>27</v>
      </c>
      <c r="H30" s="263">
        <v>490</v>
      </c>
      <c r="I30" s="269">
        <v>5.5102040816326497E-2</v>
      </c>
      <c r="J30" s="8">
        <v>37</v>
      </c>
      <c r="K30" s="263">
        <v>528</v>
      </c>
      <c r="L30" s="269">
        <v>7.0075757575757597E-2</v>
      </c>
      <c r="M30" s="8">
        <v>45</v>
      </c>
      <c r="N30" s="263">
        <v>723</v>
      </c>
      <c r="O30" s="269">
        <v>6.2240663900414897E-2</v>
      </c>
      <c r="P30" s="8">
        <v>35</v>
      </c>
      <c r="Q30" s="263">
        <v>875</v>
      </c>
      <c r="R30" s="269">
        <v>0.04</v>
      </c>
      <c r="S30" s="8">
        <v>38</v>
      </c>
      <c r="T30" s="263">
        <v>843</v>
      </c>
      <c r="U30" s="264">
        <v>4.5077105575326203E-2</v>
      </c>
      <c r="V30" s="8">
        <v>16</v>
      </c>
      <c r="W30" s="263">
        <v>261</v>
      </c>
      <c r="X30" s="264">
        <v>6.1302681992337203E-2</v>
      </c>
      <c r="Y30" s="2"/>
      <c r="Z30" s="2"/>
      <c r="AA30" s="2"/>
      <c r="AB30" s="2"/>
      <c r="AJ30" s="7"/>
      <c r="AV30" s="5"/>
      <c r="BH30" s="5"/>
    </row>
    <row r="31" spans="1:60" x14ac:dyDescent="0.2">
      <c r="A31" s="271" t="s">
        <v>67</v>
      </c>
      <c r="B31" s="282" t="s">
        <v>0</v>
      </c>
      <c r="C31" s="273" t="s">
        <v>39</v>
      </c>
      <c r="D31" s="60">
        <v>81</v>
      </c>
      <c r="E31" s="60">
        <v>1108</v>
      </c>
      <c r="F31" s="270">
        <v>7.3104693140794194E-2</v>
      </c>
      <c r="G31" s="61">
        <v>75</v>
      </c>
      <c r="H31" s="60">
        <v>1214</v>
      </c>
      <c r="I31" s="270">
        <v>6.1779242174629302E-2</v>
      </c>
      <c r="J31" s="61">
        <v>117</v>
      </c>
      <c r="K31" s="60">
        <v>1170</v>
      </c>
      <c r="L31" s="270">
        <v>0.1</v>
      </c>
      <c r="M31" s="61">
        <v>118</v>
      </c>
      <c r="N31" s="60">
        <v>1261</v>
      </c>
      <c r="O31" s="270">
        <v>9.3576526566217302E-2</v>
      </c>
      <c r="P31" s="61">
        <v>109</v>
      </c>
      <c r="Q31" s="60">
        <v>1168</v>
      </c>
      <c r="R31" s="270">
        <v>9.3321917808219204E-2</v>
      </c>
      <c r="S31" s="61">
        <v>94</v>
      </c>
      <c r="T31" s="60">
        <v>1101</v>
      </c>
      <c r="U31" s="270">
        <v>8.5376930063578604E-2</v>
      </c>
      <c r="V31" s="61">
        <v>23</v>
      </c>
      <c r="W31" s="60">
        <v>297</v>
      </c>
      <c r="X31" s="270">
        <v>7.7441077441077394E-2</v>
      </c>
    </row>
    <row r="32" spans="1:60" s="4" customFormat="1" ht="13.5" thickBot="1" x14ac:dyDescent="0.25">
      <c r="A32" s="266" t="s">
        <v>67</v>
      </c>
      <c r="B32" s="267" t="s">
        <v>0</v>
      </c>
      <c r="C32" s="268" t="s">
        <v>40</v>
      </c>
      <c r="D32" s="8">
        <v>153</v>
      </c>
      <c r="E32" s="263">
        <v>2058</v>
      </c>
      <c r="F32" s="264">
        <v>7.4344023323615199E-2</v>
      </c>
      <c r="G32" s="8">
        <v>157</v>
      </c>
      <c r="H32" s="263">
        <v>2104</v>
      </c>
      <c r="I32" s="269">
        <v>7.4619771863117898E-2</v>
      </c>
      <c r="J32" s="8">
        <v>136</v>
      </c>
      <c r="K32" s="263">
        <v>1783</v>
      </c>
      <c r="L32" s="269">
        <v>7.6275939427930498E-2</v>
      </c>
      <c r="M32" s="8">
        <v>139</v>
      </c>
      <c r="N32" s="263">
        <v>1742</v>
      </c>
      <c r="O32" s="269">
        <v>7.97933409873708E-2</v>
      </c>
      <c r="P32" s="8">
        <v>157</v>
      </c>
      <c r="Q32" s="263">
        <v>2145</v>
      </c>
      <c r="R32" s="269">
        <v>7.3193473193473205E-2</v>
      </c>
      <c r="S32" s="8">
        <v>168</v>
      </c>
      <c r="T32" s="263">
        <v>2122</v>
      </c>
      <c r="U32" s="264">
        <v>7.9170593779453402E-2</v>
      </c>
      <c r="V32" s="8">
        <v>40</v>
      </c>
      <c r="W32" s="263">
        <v>504</v>
      </c>
      <c r="X32" s="264">
        <v>7.9365079365079402E-2</v>
      </c>
      <c r="Y32" s="2"/>
      <c r="Z32" s="2"/>
      <c r="AA32" s="2"/>
      <c r="AB32" s="2"/>
      <c r="AJ32" s="7"/>
      <c r="AV32" s="5"/>
      <c r="BH32" s="5"/>
    </row>
    <row r="33" spans="1:60" s="4" customFormat="1" x14ac:dyDescent="0.2">
      <c r="A33" s="256" t="s">
        <v>68</v>
      </c>
      <c r="B33" s="276" t="s">
        <v>24</v>
      </c>
      <c r="C33" s="258" t="s">
        <v>17</v>
      </c>
      <c r="D33" s="28">
        <v>2818</v>
      </c>
      <c r="E33" s="29">
        <v>5168</v>
      </c>
      <c r="F33" s="259">
        <v>0.5452786377708978</v>
      </c>
      <c r="G33" s="28">
        <v>3309</v>
      </c>
      <c r="H33" s="29">
        <v>5494</v>
      </c>
      <c r="I33" s="259">
        <v>0.6022934109938114</v>
      </c>
      <c r="J33" s="28">
        <v>3453</v>
      </c>
      <c r="K33" s="29">
        <v>5700</v>
      </c>
      <c r="L33" s="259">
        <v>0.60578947368421054</v>
      </c>
      <c r="M33" s="28">
        <v>3300</v>
      </c>
      <c r="N33" s="29">
        <v>5406</v>
      </c>
      <c r="O33" s="259">
        <v>0.61043285238623757</v>
      </c>
      <c r="P33" s="28">
        <v>3634</v>
      </c>
      <c r="Q33" s="29">
        <v>5674</v>
      </c>
      <c r="R33" s="259">
        <v>0.64049999999999996</v>
      </c>
      <c r="S33" s="28">
        <v>3926</v>
      </c>
      <c r="T33" s="29">
        <v>6104</v>
      </c>
      <c r="U33" s="259">
        <v>0.64318479699999997</v>
      </c>
      <c r="V33" s="28">
        <v>1080</v>
      </c>
      <c r="W33" s="29">
        <v>1662</v>
      </c>
      <c r="X33" s="259">
        <v>0.64981949500000002</v>
      </c>
    </row>
    <row r="34" spans="1:60" s="4" customFormat="1" x14ac:dyDescent="0.2">
      <c r="A34" s="260" t="s">
        <v>68</v>
      </c>
      <c r="B34" s="279" t="s">
        <v>24</v>
      </c>
      <c r="C34" s="262" t="s">
        <v>87</v>
      </c>
      <c r="D34" s="8">
        <v>2577</v>
      </c>
      <c r="E34" s="263">
        <v>4806</v>
      </c>
      <c r="F34" s="264">
        <v>0.53620474406991259</v>
      </c>
      <c r="G34" s="8">
        <v>3001</v>
      </c>
      <c r="H34" s="263">
        <v>5069</v>
      </c>
      <c r="I34" s="264">
        <v>0.59202998619057012</v>
      </c>
      <c r="J34" s="30">
        <v>3207</v>
      </c>
      <c r="K34" s="31">
        <v>5308</v>
      </c>
      <c r="L34" s="265">
        <v>0.60418236623963828</v>
      </c>
      <c r="M34" s="30">
        <v>3023</v>
      </c>
      <c r="N34" s="31">
        <v>4980</v>
      </c>
      <c r="O34" s="265">
        <v>0.60710700662517569</v>
      </c>
      <c r="P34" s="30">
        <v>3330</v>
      </c>
      <c r="Q34" s="31">
        <v>5190</v>
      </c>
      <c r="R34" s="265">
        <v>0.64159999999999995</v>
      </c>
      <c r="S34" s="30">
        <v>2911</v>
      </c>
      <c r="T34" s="31">
        <v>4596</v>
      </c>
      <c r="U34" s="265">
        <v>0.63337684900000002</v>
      </c>
      <c r="V34" s="30">
        <v>855</v>
      </c>
      <c r="W34" s="31">
        <v>1318</v>
      </c>
      <c r="X34" s="265">
        <v>0.64871016699999995</v>
      </c>
    </row>
    <row r="35" spans="1:60" s="4" customFormat="1" x14ac:dyDescent="0.2">
      <c r="A35" s="266" t="s">
        <v>68</v>
      </c>
      <c r="B35" s="267" t="s">
        <v>24</v>
      </c>
      <c r="C35" s="268" t="s">
        <v>38</v>
      </c>
      <c r="D35" s="8">
        <v>53</v>
      </c>
      <c r="E35" s="263">
        <v>87</v>
      </c>
      <c r="F35" s="264">
        <v>0.60919999999999996</v>
      </c>
      <c r="G35" s="8">
        <v>74</v>
      </c>
      <c r="H35" s="263">
        <v>110</v>
      </c>
      <c r="I35" s="269">
        <v>0.67269999999999996</v>
      </c>
      <c r="J35" s="8">
        <v>76</v>
      </c>
      <c r="K35" s="263">
        <v>113</v>
      </c>
      <c r="L35" s="269">
        <v>0.67259999999999998</v>
      </c>
      <c r="M35" s="8">
        <v>100</v>
      </c>
      <c r="N35" s="263">
        <v>153</v>
      </c>
      <c r="O35" s="269">
        <v>0.65359999999999996</v>
      </c>
      <c r="P35" s="8">
        <v>131</v>
      </c>
      <c r="Q35" s="263">
        <v>167</v>
      </c>
      <c r="R35" s="269">
        <v>0.78439999999999999</v>
      </c>
      <c r="S35" s="8">
        <v>155</v>
      </c>
      <c r="T35" s="263">
        <v>197</v>
      </c>
      <c r="U35" s="264">
        <v>0.78680203100000001</v>
      </c>
      <c r="V35" s="8">
        <v>40</v>
      </c>
      <c r="W35" s="263">
        <v>64</v>
      </c>
      <c r="X35" s="264">
        <v>0.625</v>
      </c>
      <c r="Y35" s="2"/>
      <c r="Z35" s="2"/>
      <c r="AA35" s="2"/>
      <c r="AB35" s="2"/>
      <c r="AJ35" s="7"/>
      <c r="AV35" s="5"/>
      <c r="BH35" s="5"/>
    </row>
    <row r="36" spans="1:60" s="4" customFormat="1" x14ac:dyDescent="0.2">
      <c r="A36" s="271" t="s">
        <v>68</v>
      </c>
      <c r="B36" s="282" t="s">
        <v>24</v>
      </c>
      <c r="C36" s="273" t="s">
        <v>39</v>
      </c>
      <c r="D36" s="60">
        <v>241</v>
      </c>
      <c r="E36" s="60">
        <v>362</v>
      </c>
      <c r="F36" s="270">
        <v>0.66574585635359118</v>
      </c>
      <c r="G36" s="61">
        <v>308</v>
      </c>
      <c r="H36" s="60">
        <v>425</v>
      </c>
      <c r="I36" s="270">
        <v>0.7247058823529412</v>
      </c>
      <c r="J36" s="61">
        <v>246</v>
      </c>
      <c r="K36" s="60">
        <v>392</v>
      </c>
      <c r="L36" s="270">
        <v>0.62755102040816324</v>
      </c>
      <c r="M36" s="61">
        <v>277</v>
      </c>
      <c r="N36" s="60">
        <v>426</v>
      </c>
      <c r="O36" s="270">
        <v>0.65023474178403751</v>
      </c>
      <c r="P36" s="61">
        <v>304</v>
      </c>
      <c r="Q36" s="60">
        <v>484</v>
      </c>
      <c r="R36" s="270">
        <v>0.62809999999999999</v>
      </c>
      <c r="S36" s="61">
        <v>276</v>
      </c>
      <c r="T36" s="60">
        <v>411</v>
      </c>
      <c r="U36" s="270">
        <v>0.67153284700000004</v>
      </c>
      <c r="V36" s="61">
        <v>56</v>
      </c>
      <c r="W36" s="60">
        <v>87</v>
      </c>
      <c r="X36" s="270">
        <v>0.64367816099999997</v>
      </c>
    </row>
    <row r="37" spans="1:60" s="4" customFormat="1" ht="13.5" thickBot="1" x14ac:dyDescent="0.25">
      <c r="A37" s="266" t="s">
        <v>68</v>
      </c>
      <c r="B37" s="267" t="s">
        <v>24</v>
      </c>
      <c r="C37" s="268" t="s">
        <v>40</v>
      </c>
      <c r="D37" s="8">
        <v>745</v>
      </c>
      <c r="E37" s="263">
        <v>1093</v>
      </c>
      <c r="F37" s="264">
        <v>0.68159999999999998</v>
      </c>
      <c r="G37" s="8">
        <v>720</v>
      </c>
      <c r="H37" s="263">
        <v>978</v>
      </c>
      <c r="I37" s="269">
        <v>0.73619999999999997</v>
      </c>
      <c r="J37" s="8">
        <v>555</v>
      </c>
      <c r="K37" s="263">
        <v>794</v>
      </c>
      <c r="L37" s="269">
        <v>0.69899999999999995</v>
      </c>
      <c r="M37" s="8">
        <v>456</v>
      </c>
      <c r="N37" s="263">
        <v>677</v>
      </c>
      <c r="O37" s="269">
        <v>0.67359999999999998</v>
      </c>
      <c r="P37" s="8">
        <v>598</v>
      </c>
      <c r="Q37" s="263">
        <v>809</v>
      </c>
      <c r="R37" s="269">
        <v>0.73919999999999997</v>
      </c>
      <c r="S37" s="8">
        <v>584</v>
      </c>
      <c r="T37" s="263">
        <v>900</v>
      </c>
      <c r="U37" s="264">
        <v>0.64888888899999997</v>
      </c>
      <c r="V37" s="8">
        <v>129</v>
      </c>
      <c r="W37" s="263">
        <v>193</v>
      </c>
      <c r="X37" s="264">
        <v>0.66839378199999999</v>
      </c>
      <c r="Y37" s="2"/>
      <c r="Z37" s="2"/>
      <c r="AA37" s="2"/>
      <c r="AB37" s="2"/>
      <c r="AJ37" s="7"/>
      <c r="AV37" s="5"/>
      <c r="BH37" s="5"/>
    </row>
    <row r="38" spans="1:60" x14ac:dyDescent="0.2">
      <c r="A38" s="256" t="s">
        <v>69</v>
      </c>
      <c r="B38" s="276" t="s">
        <v>76</v>
      </c>
      <c r="C38" s="258" t="s">
        <v>17</v>
      </c>
      <c r="D38" s="28">
        <v>290897.41935446998</v>
      </c>
      <c r="E38" s="29">
        <v>15456</v>
      </c>
      <c r="F38" s="283">
        <v>18.82100280502523</v>
      </c>
      <c r="G38" s="28">
        <v>304394.58064513002</v>
      </c>
      <c r="H38" s="29">
        <v>16524</v>
      </c>
      <c r="I38" s="283">
        <v>18.42136169481542</v>
      </c>
      <c r="J38" s="28">
        <v>312884.32257960999</v>
      </c>
      <c r="K38" s="29">
        <v>17089</v>
      </c>
      <c r="L38" s="283">
        <v>18.309106593692434</v>
      </c>
      <c r="M38" s="28">
        <v>310768.74193439999</v>
      </c>
      <c r="N38" s="29">
        <v>17430</v>
      </c>
      <c r="O38" s="283">
        <v>17.829531952633392</v>
      </c>
      <c r="P38" s="28">
        <v>322300.80645123002</v>
      </c>
      <c r="Q38" s="29">
        <v>18557</v>
      </c>
      <c r="R38" s="283">
        <v>17.368152527414455</v>
      </c>
      <c r="S38" s="28">
        <v>335458.93548421998</v>
      </c>
      <c r="T38" s="29">
        <v>18909</v>
      </c>
      <c r="U38" s="283">
        <v>17.740702072252365</v>
      </c>
      <c r="V38" s="28">
        <v>88768.838709810007</v>
      </c>
      <c r="W38" s="29">
        <v>4935</v>
      </c>
      <c r="X38" s="283">
        <v>17.987606628127661</v>
      </c>
    </row>
    <row r="39" spans="1:60" x14ac:dyDescent="0.2">
      <c r="A39" s="260" t="s">
        <v>69</v>
      </c>
      <c r="B39" s="279" t="s">
        <v>76</v>
      </c>
      <c r="C39" s="262" t="s">
        <v>87</v>
      </c>
      <c r="D39" s="8">
        <v>225738.61290272998</v>
      </c>
      <c r="E39" s="263">
        <v>12175</v>
      </c>
      <c r="F39" s="284">
        <v>18.54115917065544</v>
      </c>
      <c r="G39" s="8">
        <v>237942.41935506003</v>
      </c>
      <c r="H39" s="263">
        <v>12993</v>
      </c>
      <c r="I39" s="284">
        <v>18.313123940203187</v>
      </c>
      <c r="J39" s="8">
        <v>252666.09677339997</v>
      </c>
      <c r="K39" s="263">
        <v>13927</v>
      </c>
      <c r="L39" s="284">
        <v>18.142176834451064</v>
      </c>
      <c r="M39" s="8">
        <v>248989.09677345998</v>
      </c>
      <c r="N39" s="263">
        <v>14042</v>
      </c>
      <c r="O39" s="284">
        <v>17.731740263029483</v>
      </c>
      <c r="P39" s="8">
        <v>254045.77419363003</v>
      </c>
      <c r="Q39" s="263">
        <v>14690</v>
      </c>
      <c r="R39" s="284">
        <v>17.293789938300208</v>
      </c>
      <c r="S39" s="8">
        <v>264471.83871015999</v>
      </c>
      <c r="T39" s="263">
        <v>15169</v>
      </c>
      <c r="U39" s="284">
        <v>17.435021340243917</v>
      </c>
      <c r="V39" s="8">
        <v>73666.129032230005</v>
      </c>
      <c r="W39" s="263">
        <v>4149</v>
      </c>
      <c r="X39" s="284">
        <v>17.755152815673657</v>
      </c>
    </row>
    <row r="40" spans="1:60" s="4" customFormat="1" x14ac:dyDescent="0.2">
      <c r="A40" s="266" t="s">
        <v>69</v>
      </c>
      <c r="B40" s="267" t="s">
        <v>76</v>
      </c>
      <c r="C40" s="268" t="s">
        <v>38</v>
      </c>
      <c r="D40" s="8">
        <v>7270.1612903799996</v>
      </c>
      <c r="E40" s="263">
        <v>368</v>
      </c>
      <c r="F40" s="284">
        <v>19.755873071684782</v>
      </c>
      <c r="G40" s="8">
        <v>8038.3548386100001</v>
      </c>
      <c r="H40" s="263">
        <v>461</v>
      </c>
      <c r="I40" s="285">
        <v>17.436778391778741</v>
      </c>
      <c r="J40" s="8">
        <v>8958.7419354699996</v>
      </c>
      <c r="K40" s="263">
        <v>489</v>
      </c>
      <c r="L40" s="285">
        <v>18.320535655357872</v>
      </c>
      <c r="M40" s="8">
        <v>11139.774193400001</v>
      </c>
      <c r="N40" s="263">
        <v>672</v>
      </c>
      <c r="O40" s="285">
        <v>16.577044930654761</v>
      </c>
      <c r="P40" s="8">
        <v>12754.935483949999</v>
      </c>
      <c r="Q40" s="263">
        <v>835</v>
      </c>
      <c r="R40" s="285">
        <v>15.275371837065867</v>
      </c>
      <c r="S40" s="8">
        <v>13267.387096799999</v>
      </c>
      <c r="T40" s="263">
        <v>799</v>
      </c>
      <c r="U40" s="284">
        <v>16.604990108635793</v>
      </c>
      <c r="V40" s="8">
        <v>4422.0645162800001</v>
      </c>
      <c r="W40" s="263">
        <v>244</v>
      </c>
      <c r="X40" s="284">
        <v>18.123215230655738</v>
      </c>
      <c r="Y40" s="2"/>
      <c r="Z40" s="2"/>
      <c r="AA40" s="2"/>
      <c r="AB40" s="2"/>
      <c r="AJ40" s="7"/>
      <c r="AV40" s="5"/>
      <c r="BH40" s="5"/>
    </row>
    <row r="41" spans="1:60" x14ac:dyDescent="0.2">
      <c r="A41" s="271" t="s">
        <v>69</v>
      </c>
      <c r="B41" s="282" t="s">
        <v>76</v>
      </c>
      <c r="C41" s="273" t="s">
        <v>39</v>
      </c>
      <c r="D41" s="60">
        <v>19645.22580633</v>
      </c>
      <c r="E41" s="60">
        <v>1014</v>
      </c>
      <c r="F41" s="286">
        <v>19.373989947071006</v>
      </c>
      <c r="G41" s="61">
        <v>21657.838709529999</v>
      </c>
      <c r="H41" s="60">
        <v>1132</v>
      </c>
      <c r="I41" s="286">
        <v>19.132366351174909</v>
      </c>
      <c r="J41" s="61">
        <v>20771.290322609999</v>
      </c>
      <c r="K41" s="60">
        <v>1040</v>
      </c>
      <c r="L41" s="286">
        <v>19.972394540971152</v>
      </c>
      <c r="M41" s="61">
        <v>21483.548386959999</v>
      </c>
      <c r="N41" s="60">
        <v>1133</v>
      </c>
      <c r="O41" s="286">
        <v>18.961649061747572</v>
      </c>
      <c r="P41" s="61">
        <v>20895.12903204</v>
      </c>
      <c r="Q41" s="60">
        <v>1052</v>
      </c>
      <c r="R41" s="286">
        <v>19.862289954410645</v>
      </c>
      <c r="S41" s="61">
        <v>19706.90322579</v>
      </c>
      <c r="T41" s="60">
        <v>998</v>
      </c>
      <c r="U41" s="286">
        <v>19.746396017825653</v>
      </c>
      <c r="V41" s="61">
        <v>5340.3225806500004</v>
      </c>
      <c r="W41" s="60">
        <v>271</v>
      </c>
      <c r="X41" s="286">
        <v>19.705987382472326</v>
      </c>
    </row>
    <row r="42" spans="1:60" s="4" customFormat="1" ht="13.5" thickBot="1" x14ac:dyDescent="0.25">
      <c r="A42" s="266" t="s">
        <v>69</v>
      </c>
      <c r="B42" s="267" t="s">
        <v>76</v>
      </c>
      <c r="C42" s="268" t="s">
        <v>40</v>
      </c>
      <c r="D42" s="8">
        <v>38243.419355029997</v>
      </c>
      <c r="E42" s="263">
        <v>1899</v>
      </c>
      <c r="F42" s="284">
        <v>20.13871477358083</v>
      </c>
      <c r="G42" s="8">
        <v>36755.967741929999</v>
      </c>
      <c r="H42" s="263">
        <v>1938</v>
      </c>
      <c r="I42" s="285">
        <v>18.96592762741486</v>
      </c>
      <c r="J42" s="8">
        <v>30488.193548129999</v>
      </c>
      <c r="K42" s="263">
        <v>1633</v>
      </c>
      <c r="L42" s="285" t="s">
        <v>100</v>
      </c>
      <c r="M42" s="8">
        <v>29156.322580579999</v>
      </c>
      <c r="N42" s="263">
        <v>1583</v>
      </c>
      <c r="O42" s="285">
        <v>18.418397081857233</v>
      </c>
      <c r="P42" s="8">
        <v>34604.967741610002</v>
      </c>
      <c r="Q42" s="263">
        <v>1980</v>
      </c>
      <c r="R42" s="285">
        <v>17.477256435156566</v>
      </c>
      <c r="S42" s="8">
        <v>38012.806451470002</v>
      </c>
      <c r="T42" s="263">
        <v>1943</v>
      </c>
      <c r="U42" s="284">
        <v>19.563976557627381</v>
      </c>
      <c r="V42" s="8">
        <v>5340.3225806500004</v>
      </c>
      <c r="W42" s="263">
        <v>271</v>
      </c>
      <c r="X42" s="284">
        <v>19.705987382472326</v>
      </c>
      <c r="Y42" s="2"/>
      <c r="Z42" s="2"/>
      <c r="AA42" s="2"/>
      <c r="AB42" s="2"/>
      <c r="AJ42" s="7"/>
      <c r="AV42" s="5"/>
      <c r="BH42" s="5"/>
    </row>
    <row r="43" spans="1:60" x14ac:dyDescent="0.2">
      <c r="A43" s="256" t="s">
        <v>78</v>
      </c>
      <c r="B43" s="276" t="s">
        <v>77</v>
      </c>
      <c r="C43" s="258" t="s">
        <v>17</v>
      </c>
      <c r="D43" s="28">
        <v>68718.096773729994</v>
      </c>
      <c r="E43" s="29">
        <v>5192</v>
      </c>
      <c r="F43" s="283">
        <v>13.235380734539675</v>
      </c>
      <c r="G43" s="28">
        <v>72383.935484050002</v>
      </c>
      <c r="H43" s="29">
        <v>5449</v>
      </c>
      <c r="I43" s="283">
        <v>13.283893463763993</v>
      </c>
      <c r="J43" s="28">
        <v>72347.290321799999</v>
      </c>
      <c r="K43" s="29">
        <v>5650</v>
      </c>
      <c r="L43" s="283">
        <v>12.804830145451326</v>
      </c>
      <c r="M43" s="28">
        <v>74580.806451020006</v>
      </c>
      <c r="N43" s="29">
        <v>5690</v>
      </c>
      <c r="O43" s="283">
        <v>13.10734735518805</v>
      </c>
      <c r="P43" s="28">
        <v>82720.096773960002</v>
      </c>
      <c r="Q43" s="29">
        <v>6532</v>
      </c>
      <c r="R43" s="283">
        <v>12.663823755964483</v>
      </c>
      <c r="S43" s="28">
        <v>86554.129031839999</v>
      </c>
      <c r="T43" s="29">
        <v>6739</v>
      </c>
      <c r="U43" s="283">
        <v>12.84376450984419</v>
      </c>
      <c r="V43" s="28">
        <v>23596.322580439999</v>
      </c>
      <c r="W43" s="29">
        <v>1800</v>
      </c>
      <c r="X43" s="283">
        <v>13.109068100244444</v>
      </c>
    </row>
    <row r="44" spans="1:60" x14ac:dyDescent="0.2">
      <c r="A44" s="260" t="s">
        <v>78</v>
      </c>
      <c r="B44" s="279" t="s">
        <v>77</v>
      </c>
      <c r="C44" s="262" t="s">
        <v>87</v>
      </c>
      <c r="D44" s="8">
        <v>53903.935483589994</v>
      </c>
      <c r="E44" s="263">
        <v>4189</v>
      </c>
      <c r="F44" s="284">
        <v>12.867972185149199</v>
      </c>
      <c r="G44" s="8">
        <v>57833.387097020001</v>
      </c>
      <c r="H44" s="263">
        <v>4401</v>
      </c>
      <c r="I44" s="284">
        <v>13.140965029997728</v>
      </c>
      <c r="J44" s="8">
        <v>58037.032257600004</v>
      </c>
      <c r="K44" s="263">
        <v>4637</v>
      </c>
      <c r="L44" s="284">
        <v>12.516073378822515</v>
      </c>
      <c r="M44" s="8">
        <v>61830.870967450006</v>
      </c>
      <c r="N44" s="263">
        <v>4679</v>
      </c>
      <c r="O44" s="284">
        <v>13.214548187101947</v>
      </c>
      <c r="P44" s="8">
        <v>65542.290322560002</v>
      </c>
      <c r="Q44" s="263">
        <v>5242</v>
      </c>
      <c r="R44" s="284">
        <v>12.503298420938574</v>
      </c>
      <c r="S44" s="8">
        <v>69923.322580430002</v>
      </c>
      <c r="T44" s="263">
        <v>5533</v>
      </c>
      <c r="U44" s="284">
        <v>12.637506340218689</v>
      </c>
      <c r="V44" s="8">
        <v>18085.38709665</v>
      </c>
      <c r="W44" s="263">
        <v>1419</v>
      </c>
      <c r="X44" s="284">
        <v>12.745163563530655</v>
      </c>
    </row>
    <row r="45" spans="1:60" s="4" customFormat="1" x14ac:dyDescent="0.2">
      <c r="A45" s="266" t="s">
        <v>78</v>
      </c>
      <c r="B45" s="267" t="s">
        <v>77</v>
      </c>
      <c r="C45" s="268" t="s">
        <v>38</v>
      </c>
      <c r="D45" s="8">
        <v>2115.5806452000002</v>
      </c>
      <c r="E45" s="263">
        <v>145</v>
      </c>
      <c r="F45" s="284">
        <v>14.590211346206898</v>
      </c>
      <c r="G45" s="8">
        <v>2148.0322580900001</v>
      </c>
      <c r="H45" s="263">
        <v>167</v>
      </c>
      <c r="I45" s="285">
        <v>12.862468611317366</v>
      </c>
      <c r="J45" s="8">
        <v>2030.09677414</v>
      </c>
      <c r="K45" s="263">
        <v>162</v>
      </c>
      <c r="L45" s="285">
        <v>12.531461568765431</v>
      </c>
      <c r="M45" s="8">
        <v>2742.3548385899999</v>
      </c>
      <c r="N45" s="263">
        <v>228</v>
      </c>
      <c r="O45" s="285">
        <v>12.027872099078946</v>
      </c>
      <c r="P45" s="8">
        <v>3818.61290323</v>
      </c>
      <c r="Q45" s="263">
        <v>311</v>
      </c>
      <c r="R45" s="285">
        <v>12.278498081125402</v>
      </c>
      <c r="S45" s="8">
        <v>3975.4193548399999</v>
      </c>
      <c r="T45" s="263">
        <v>318</v>
      </c>
      <c r="U45" s="284">
        <v>12.501318725911949</v>
      </c>
      <c r="V45" s="8">
        <v>1412.16129037</v>
      </c>
      <c r="W45" s="263">
        <v>98</v>
      </c>
      <c r="X45" s="284">
        <v>14.409809085408163</v>
      </c>
      <c r="Y45" s="2"/>
      <c r="Z45" s="2"/>
      <c r="AA45" s="2"/>
      <c r="AB45" s="2"/>
      <c r="AJ45" s="7"/>
      <c r="AV45" s="5"/>
      <c r="BH45" s="5"/>
    </row>
    <row r="46" spans="1:60" s="4" customFormat="1" x14ac:dyDescent="0.2">
      <c r="A46" s="271" t="s">
        <v>78</v>
      </c>
      <c r="B46" s="282" t="s">
        <v>77</v>
      </c>
      <c r="C46" s="273" t="s">
        <v>39</v>
      </c>
      <c r="D46" s="60">
        <v>5464.1290320600001</v>
      </c>
      <c r="E46" s="60">
        <v>358</v>
      </c>
      <c r="F46" s="286">
        <v>15.262930257150838</v>
      </c>
      <c r="G46" s="61">
        <v>6106.9354837199999</v>
      </c>
      <c r="H46" s="60">
        <v>425</v>
      </c>
      <c r="I46" s="286">
        <v>14.369259961694118</v>
      </c>
      <c r="J46" s="61">
        <v>5517.5806451300004</v>
      </c>
      <c r="K46" s="60">
        <v>366</v>
      </c>
      <c r="L46" s="286">
        <v>15.075356953907106</v>
      </c>
      <c r="M46" s="61">
        <v>4877.8709675999999</v>
      </c>
      <c r="N46" s="60">
        <v>335</v>
      </c>
      <c r="O46" s="286">
        <v>14.560808858507462</v>
      </c>
      <c r="P46" s="61">
        <v>4277.51612897</v>
      </c>
      <c r="Q46" s="60">
        <v>288</v>
      </c>
      <c r="R46" s="286">
        <v>14.85248655892361</v>
      </c>
      <c r="S46" s="61">
        <v>4467.5161289999996</v>
      </c>
      <c r="T46" s="60">
        <v>298</v>
      </c>
      <c r="U46" s="286">
        <v>14.991664862416107</v>
      </c>
      <c r="V46" s="61">
        <v>1843.9032257399999</v>
      </c>
      <c r="W46" s="60">
        <v>112</v>
      </c>
      <c r="X46" s="286">
        <v>16.463421658392857</v>
      </c>
    </row>
    <row r="47" spans="1:60" s="4" customFormat="1" ht="13.5" thickBot="1" x14ac:dyDescent="0.25">
      <c r="A47" s="266" t="s">
        <v>78</v>
      </c>
      <c r="B47" s="267" t="s">
        <v>77</v>
      </c>
      <c r="C47" s="268" t="s">
        <v>40</v>
      </c>
      <c r="D47" s="8">
        <v>7234.4516128799996</v>
      </c>
      <c r="E47" s="263">
        <v>500</v>
      </c>
      <c r="F47" s="284">
        <v>14.46890322576</v>
      </c>
      <c r="G47" s="8">
        <v>6295.5806452200004</v>
      </c>
      <c r="H47" s="263">
        <v>456</v>
      </c>
      <c r="I47" s="285">
        <v>13.806097906184212</v>
      </c>
      <c r="J47" s="8">
        <v>6762.5806449299998</v>
      </c>
      <c r="K47" s="263">
        <v>485</v>
      </c>
      <c r="L47" s="285">
        <v>13.94346524727835</v>
      </c>
      <c r="M47" s="8">
        <v>5129.7096773800004</v>
      </c>
      <c r="N47" s="263">
        <v>448</v>
      </c>
      <c r="O47" s="285">
        <v>11.450244815580358</v>
      </c>
      <c r="P47" s="8">
        <v>9081.6774191999993</v>
      </c>
      <c r="Q47" s="263">
        <v>691</v>
      </c>
      <c r="R47" s="285">
        <v>13.142803790448625</v>
      </c>
      <c r="S47" s="8">
        <v>8187.8709675700002</v>
      </c>
      <c r="T47" s="263">
        <v>590</v>
      </c>
      <c r="U47" s="284">
        <v>13.877747402661017</v>
      </c>
      <c r="V47" s="8">
        <v>2254.8709676799999</v>
      </c>
      <c r="W47" s="263">
        <v>171</v>
      </c>
      <c r="X47" s="284">
        <v>13.186379927953215</v>
      </c>
      <c r="Y47" s="2"/>
      <c r="Z47" s="2"/>
      <c r="AA47" s="2"/>
      <c r="AB47" s="2"/>
      <c r="AJ47" s="7"/>
      <c r="AV47" s="5"/>
      <c r="BH47" s="5"/>
    </row>
    <row r="48" spans="1:60" s="4" customFormat="1" x14ac:dyDescent="0.2">
      <c r="A48" s="256" t="s">
        <v>72</v>
      </c>
      <c r="B48" s="257" t="s">
        <v>71</v>
      </c>
      <c r="C48" s="258" t="s">
        <v>17</v>
      </c>
      <c r="D48" s="28">
        <v>69565</v>
      </c>
      <c r="E48" s="29">
        <v>10142193</v>
      </c>
      <c r="F48" s="58">
        <v>6.8589702444037499</v>
      </c>
      <c r="G48" s="28">
        <v>70426</v>
      </c>
      <c r="H48" s="29">
        <v>10195034</v>
      </c>
      <c r="I48" s="58">
        <v>6.9078729899282338</v>
      </c>
      <c r="J48" s="28">
        <v>70832</v>
      </c>
      <c r="K48" s="29">
        <v>10223260</v>
      </c>
      <c r="L48" s="58">
        <v>6.928513996513832</v>
      </c>
      <c r="M48" s="28">
        <v>70938</v>
      </c>
      <c r="N48" s="29">
        <v>10543826</v>
      </c>
      <c r="O48" s="58">
        <v>6.7279183097293149</v>
      </c>
      <c r="P48" s="28">
        <v>72867</v>
      </c>
      <c r="Q48" s="29">
        <v>11034493</v>
      </c>
      <c r="R48" s="58">
        <v>6.6035657460655424</v>
      </c>
      <c r="S48" s="28">
        <v>73434</v>
      </c>
      <c r="T48" s="29">
        <v>10836349.295405092</v>
      </c>
      <c r="U48" s="58">
        <v>6.7766364850511067</v>
      </c>
      <c r="V48" s="28">
        <v>72956</v>
      </c>
      <c r="W48" s="29">
        <v>10691067.295405092</v>
      </c>
      <c r="X48" s="58">
        <v>6.8240146642193267</v>
      </c>
      <c r="Y48" s="2"/>
      <c r="Z48" s="2"/>
      <c r="AA48" s="2"/>
      <c r="AB48" s="2"/>
      <c r="AJ48" s="7"/>
      <c r="AV48" s="5"/>
      <c r="BH48" s="5"/>
    </row>
    <row r="49" spans="1:60" s="4" customFormat="1" x14ac:dyDescent="0.2">
      <c r="A49" s="260" t="s">
        <v>72</v>
      </c>
      <c r="B49" s="261" t="s">
        <v>71</v>
      </c>
      <c r="C49" s="262" t="s">
        <v>87</v>
      </c>
      <c r="D49" s="8">
        <v>53989</v>
      </c>
      <c r="E49" s="186">
        <v>7962656</v>
      </c>
      <c r="F49" s="59">
        <v>6.7802753252181187</v>
      </c>
      <c r="G49" s="30">
        <v>54570</v>
      </c>
      <c r="H49" s="31">
        <v>8089286</v>
      </c>
      <c r="I49" s="187">
        <v>6.7459600266327584</v>
      </c>
      <c r="J49" s="8">
        <v>54634</v>
      </c>
      <c r="K49" s="75">
        <v>8166201</v>
      </c>
      <c r="L49" s="188">
        <v>6.6902590323211486</v>
      </c>
      <c r="M49" s="8">
        <v>54087</v>
      </c>
      <c r="N49" s="186">
        <v>8257252</v>
      </c>
      <c r="O49" s="59">
        <v>6.550242138667925</v>
      </c>
      <c r="P49" s="30">
        <v>55502</v>
      </c>
      <c r="Q49" s="31">
        <v>8654308</v>
      </c>
      <c r="R49" s="59">
        <v>6.4132221779026128</v>
      </c>
      <c r="S49" s="30">
        <v>55946</v>
      </c>
      <c r="T49" s="31">
        <v>8521576.2954050917</v>
      </c>
      <c r="U49" s="59">
        <v>6.5652172861688243</v>
      </c>
      <c r="V49" s="30">
        <v>55536</v>
      </c>
      <c r="W49" s="31">
        <v>8421939.2954050917</v>
      </c>
      <c r="X49" s="59">
        <v>6.5942056873171451</v>
      </c>
      <c r="Y49" s="2"/>
      <c r="Z49" s="2"/>
      <c r="AA49" s="2"/>
      <c r="AB49" s="2"/>
      <c r="AJ49" s="7"/>
      <c r="AV49" s="5"/>
      <c r="BH49" s="5"/>
    </row>
    <row r="50" spans="1:60" s="4" customFormat="1" x14ac:dyDescent="0.2">
      <c r="A50" s="266" t="s">
        <v>72</v>
      </c>
      <c r="B50" s="267" t="s">
        <v>71</v>
      </c>
      <c r="C50" s="268" t="s">
        <v>38</v>
      </c>
      <c r="D50" s="30">
        <v>2103</v>
      </c>
      <c r="E50" s="31">
        <v>284540</v>
      </c>
      <c r="F50" s="59">
        <v>7.3908765024249661</v>
      </c>
      <c r="G50" s="30">
        <v>2258</v>
      </c>
      <c r="H50" s="31">
        <v>293759</v>
      </c>
      <c r="I50" s="59">
        <v>7.6865730071248874</v>
      </c>
      <c r="J50" s="30">
        <v>2525</v>
      </c>
      <c r="K50" s="31">
        <v>366633</v>
      </c>
      <c r="L50" s="59">
        <v>6.8869959878134264</v>
      </c>
      <c r="M50" s="30">
        <v>2756</v>
      </c>
      <c r="N50" s="31">
        <v>434044</v>
      </c>
      <c r="O50" s="59">
        <v>6.349586677848329</v>
      </c>
      <c r="P50" s="30">
        <v>2837</v>
      </c>
      <c r="Q50" s="31">
        <v>462455</v>
      </c>
      <c r="R50" s="59">
        <v>6.1346509390102817</v>
      </c>
      <c r="S50" s="30">
        <v>3120</v>
      </c>
      <c r="T50" s="31">
        <v>486990</v>
      </c>
      <c r="U50" s="59">
        <v>6.4067023963531078</v>
      </c>
      <c r="V50" s="30">
        <v>3145</v>
      </c>
      <c r="W50" s="31">
        <v>485597</v>
      </c>
      <c r="X50" s="59">
        <v>6.4765638996946029</v>
      </c>
      <c r="Y50" s="2"/>
      <c r="Z50" s="2"/>
      <c r="AA50" s="2"/>
      <c r="AB50" s="2"/>
      <c r="AJ50" s="7"/>
      <c r="AV50" s="5"/>
      <c r="BH50" s="5"/>
    </row>
    <row r="51" spans="1:60" s="4" customFormat="1" x14ac:dyDescent="0.2">
      <c r="A51" s="266" t="s">
        <v>72</v>
      </c>
      <c r="B51" s="267" t="s">
        <v>71</v>
      </c>
      <c r="C51" s="268" t="s">
        <v>39</v>
      </c>
      <c r="D51" s="61">
        <v>4630</v>
      </c>
      <c r="E51" s="60">
        <v>684308</v>
      </c>
      <c r="F51" s="68">
        <v>6.765959187967991</v>
      </c>
      <c r="G51" s="61">
        <v>4821</v>
      </c>
      <c r="H51" s="60">
        <v>692724</v>
      </c>
      <c r="I51" s="68">
        <v>6.959481698338732</v>
      </c>
      <c r="J51" s="61">
        <v>5369</v>
      </c>
      <c r="K51" s="60">
        <v>694907</v>
      </c>
      <c r="L51" s="68">
        <v>7.7262137235630091</v>
      </c>
      <c r="M51" s="61">
        <v>5403</v>
      </c>
      <c r="N51" s="60">
        <v>687680</v>
      </c>
      <c r="O51" s="68">
        <v>7.856852024197301</v>
      </c>
      <c r="P51" s="61">
        <v>5360</v>
      </c>
      <c r="Q51" s="60">
        <v>650095</v>
      </c>
      <c r="R51" s="68">
        <v>8.2449488151731671</v>
      </c>
      <c r="S51" s="61">
        <v>5125</v>
      </c>
      <c r="T51" s="60">
        <v>625786</v>
      </c>
      <c r="U51" s="68">
        <v>8.1897006324845876</v>
      </c>
      <c r="V51" s="61">
        <v>5032</v>
      </c>
      <c r="W51" s="60">
        <v>621400</v>
      </c>
      <c r="X51" s="68">
        <v>8.0978435790151284</v>
      </c>
      <c r="Y51" s="2"/>
      <c r="Z51" s="2"/>
      <c r="AA51" s="2"/>
      <c r="AB51" s="2"/>
      <c r="AJ51" s="7"/>
      <c r="AV51" s="5"/>
      <c r="BH51" s="5"/>
    </row>
    <row r="52" spans="1:60" s="4" customFormat="1" ht="13.5" thickBot="1" x14ac:dyDescent="0.25">
      <c r="A52" s="271" t="s">
        <v>72</v>
      </c>
      <c r="B52" s="272" t="s">
        <v>71</v>
      </c>
      <c r="C52" s="273" t="s">
        <v>40</v>
      </c>
      <c r="D52" s="26">
        <v>8843</v>
      </c>
      <c r="E52" s="27">
        <v>1210689</v>
      </c>
      <c r="F52" s="91">
        <v>7.3041053482768898</v>
      </c>
      <c r="G52" s="26">
        <v>8777</v>
      </c>
      <c r="H52" s="27">
        <v>1119265</v>
      </c>
      <c r="I52" s="91">
        <v>7.8417532934559731</v>
      </c>
      <c r="J52" s="26">
        <v>8304</v>
      </c>
      <c r="K52" s="27">
        <v>995519</v>
      </c>
      <c r="L52" s="91">
        <v>8.3413777135343459</v>
      </c>
      <c r="M52" s="26">
        <v>8692</v>
      </c>
      <c r="N52" s="27">
        <v>1164850</v>
      </c>
      <c r="O52" s="91">
        <v>7.4619049663046741</v>
      </c>
      <c r="P52" s="26">
        <v>9168</v>
      </c>
      <c r="Q52" s="27">
        <v>1267635</v>
      </c>
      <c r="R52" s="91">
        <v>7.2323657835260153</v>
      </c>
      <c r="S52" s="26">
        <v>9243</v>
      </c>
      <c r="T52" s="27">
        <v>1201997</v>
      </c>
      <c r="U52" s="91">
        <v>7.6897030525034591</v>
      </c>
      <c r="V52" s="26">
        <v>9243</v>
      </c>
      <c r="W52" s="27">
        <v>1162131</v>
      </c>
      <c r="X52" s="91">
        <v>7.9534923343409645</v>
      </c>
      <c r="Y52" s="2"/>
      <c r="Z52" s="2"/>
      <c r="AA52" s="2"/>
      <c r="AB52" s="2"/>
      <c r="AJ52" s="7"/>
      <c r="AV52" s="5"/>
      <c r="BH52" s="5"/>
    </row>
    <row r="53" spans="1:60" s="4" customFormat="1" x14ac:dyDescent="0.2">
      <c r="A53" s="256" t="s">
        <v>79</v>
      </c>
      <c r="B53" s="276" t="s">
        <v>90</v>
      </c>
      <c r="C53" s="258" t="s">
        <v>17</v>
      </c>
      <c r="D53" s="287">
        <v>788</v>
      </c>
      <c r="E53" s="288">
        <v>2437.25</v>
      </c>
      <c r="F53" s="289">
        <v>0.32331521181659656</v>
      </c>
      <c r="G53" s="287">
        <v>786</v>
      </c>
      <c r="H53" s="288">
        <v>2487.75</v>
      </c>
      <c r="I53" s="289">
        <v>0.31594814591498344</v>
      </c>
      <c r="J53" s="28">
        <v>817</v>
      </c>
      <c r="K53" s="29">
        <v>2553.5</v>
      </c>
      <c r="L53" s="259">
        <v>0.31995300567848051</v>
      </c>
      <c r="M53" s="28">
        <v>676</v>
      </c>
      <c r="N53" s="29">
        <v>2855.5</v>
      </c>
      <c r="O53" s="290">
        <v>0.23673612327088076</v>
      </c>
      <c r="P53" s="28">
        <v>744</v>
      </c>
      <c r="Q53" s="29">
        <v>2899.25</v>
      </c>
      <c r="R53" s="259">
        <v>0.25661809088557386</v>
      </c>
      <c r="S53" s="28">
        <v>893</v>
      </c>
      <c r="T53" s="29">
        <v>2958.75</v>
      </c>
      <c r="U53" s="259">
        <v>0.30181664554288129</v>
      </c>
      <c r="V53" s="28">
        <v>188</v>
      </c>
      <c r="W53" s="29">
        <v>2921</v>
      </c>
      <c r="X53" s="259">
        <v>6.4361520027387875E-2</v>
      </c>
    </row>
    <row r="54" spans="1:60" s="4" customFormat="1" x14ac:dyDescent="0.2">
      <c r="A54" s="260" t="s">
        <v>79</v>
      </c>
      <c r="B54" s="279" t="s">
        <v>90</v>
      </c>
      <c r="C54" s="262" t="s">
        <v>87</v>
      </c>
      <c r="D54" s="291">
        <v>632</v>
      </c>
      <c r="E54" s="292">
        <v>1915</v>
      </c>
      <c r="F54" s="293">
        <v>0.33002610966057438</v>
      </c>
      <c r="G54" s="294">
        <v>601</v>
      </c>
      <c r="H54" s="295">
        <v>1965.75</v>
      </c>
      <c r="I54" s="296">
        <v>0.30573572427826529</v>
      </c>
      <c r="J54" s="8">
        <v>638</v>
      </c>
      <c r="K54" s="263">
        <v>2011.25</v>
      </c>
      <c r="L54" s="264">
        <v>0.31721566190180234</v>
      </c>
      <c r="M54" s="8">
        <v>529</v>
      </c>
      <c r="N54" s="263">
        <v>2260.75</v>
      </c>
      <c r="O54" s="264">
        <v>0.23399314386818534</v>
      </c>
      <c r="P54" s="297">
        <v>600</v>
      </c>
      <c r="Q54" s="263">
        <v>2308.75</v>
      </c>
      <c r="R54" s="264">
        <v>0.2598808879263671</v>
      </c>
      <c r="S54" s="8">
        <v>689</v>
      </c>
      <c r="T54" s="75">
        <v>2355.5</v>
      </c>
      <c r="U54" s="264">
        <v>0.29250689874761199</v>
      </c>
      <c r="V54" s="8">
        <v>138</v>
      </c>
      <c r="W54" s="75">
        <v>2314</v>
      </c>
      <c r="X54" s="264">
        <v>5.9636992221261884E-2</v>
      </c>
    </row>
    <row r="55" spans="1:60" s="4" customFormat="1" x14ac:dyDescent="0.2">
      <c r="A55" s="266" t="s">
        <v>79</v>
      </c>
      <c r="B55" s="267" t="s">
        <v>90</v>
      </c>
      <c r="C55" s="268" t="s">
        <v>38</v>
      </c>
      <c r="D55" s="291">
        <v>14</v>
      </c>
      <c r="E55" s="292">
        <v>69.75</v>
      </c>
      <c r="F55" s="293">
        <v>0.20071684587813621</v>
      </c>
      <c r="G55" s="291">
        <v>13</v>
      </c>
      <c r="H55" s="292">
        <v>71.25</v>
      </c>
      <c r="I55" s="298">
        <v>0.18245614035087721</v>
      </c>
      <c r="J55" s="291">
        <v>23</v>
      </c>
      <c r="K55" s="292">
        <v>75.25</v>
      </c>
      <c r="L55" s="298">
        <v>0.30564784053156147</v>
      </c>
      <c r="M55" s="291">
        <v>14</v>
      </c>
      <c r="N55" s="292">
        <v>73.5</v>
      </c>
      <c r="O55" s="298">
        <v>0.19047619047619047</v>
      </c>
      <c r="P55" s="291">
        <v>16</v>
      </c>
      <c r="Q55" s="292">
        <v>73</v>
      </c>
      <c r="R55" s="298">
        <v>0.21917808219178081</v>
      </c>
      <c r="S55" s="291">
        <v>12</v>
      </c>
      <c r="T55" s="292">
        <v>76.75</v>
      </c>
      <c r="U55" s="293">
        <v>0.15635179153094461</v>
      </c>
      <c r="V55" s="291">
        <v>6</v>
      </c>
      <c r="W55" s="292">
        <v>78</v>
      </c>
      <c r="X55" s="293">
        <v>7.6923076923076927E-2</v>
      </c>
      <c r="Y55" s="2"/>
      <c r="Z55" s="2"/>
      <c r="AA55" s="2"/>
      <c r="AB55" s="2"/>
      <c r="AJ55" s="7"/>
      <c r="AV55" s="5"/>
      <c r="BH55" s="5"/>
    </row>
    <row r="56" spans="1:60" s="4" customFormat="1" x14ac:dyDescent="0.2">
      <c r="A56" s="271" t="s">
        <v>79</v>
      </c>
      <c r="B56" s="282" t="s">
        <v>90</v>
      </c>
      <c r="C56" s="273" t="s">
        <v>39</v>
      </c>
      <c r="D56" s="299">
        <v>79</v>
      </c>
      <c r="E56" s="299">
        <v>249.5</v>
      </c>
      <c r="F56" s="300">
        <v>0.31663326653306612</v>
      </c>
      <c r="G56" s="301">
        <v>97</v>
      </c>
      <c r="H56" s="299">
        <v>248.25</v>
      </c>
      <c r="I56" s="300">
        <v>0.39073514602215509</v>
      </c>
      <c r="J56" s="61">
        <v>96</v>
      </c>
      <c r="K56" s="60">
        <v>267.75</v>
      </c>
      <c r="L56" s="270">
        <v>0.35854341736694678</v>
      </c>
      <c r="M56" s="61">
        <v>86</v>
      </c>
      <c r="N56" s="60">
        <v>307.75</v>
      </c>
      <c r="O56" s="270">
        <v>0.27944760357432979</v>
      </c>
      <c r="P56" s="61">
        <v>72</v>
      </c>
      <c r="Q56" s="60">
        <v>303.5</v>
      </c>
      <c r="R56" s="270">
        <v>0.2372322899505766</v>
      </c>
      <c r="S56" s="61">
        <v>102</v>
      </c>
      <c r="T56" s="60">
        <v>310</v>
      </c>
      <c r="U56" s="270">
        <v>0.32903225806451614</v>
      </c>
      <c r="V56" s="61">
        <v>24</v>
      </c>
      <c r="W56" s="60">
        <v>311</v>
      </c>
      <c r="X56" s="270">
        <v>7.7170418006430874E-2</v>
      </c>
    </row>
    <row r="57" spans="1:60" s="4" customFormat="1" ht="13.5" thickBot="1" x14ac:dyDescent="0.25">
      <c r="A57" s="266" t="s">
        <v>79</v>
      </c>
      <c r="B57" s="267" t="s">
        <v>90</v>
      </c>
      <c r="C57" s="268" t="s">
        <v>40</v>
      </c>
      <c r="D57" s="291">
        <v>63</v>
      </c>
      <c r="E57" s="292">
        <v>203</v>
      </c>
      <c r="F57" s="293">
        <v>0.31034482758620691</v>
      </c>
      <c r="G57" s="291">
        <v>75</v>
      </c>
      <c r="H57" s="292">
        <v>202.5</v>
      </c>
      <c r="I57" s="298">
        <v>0.37037037037037035</v>
      </c>
      <c r="J57" s="291">
        <v>60</v>
      </c>
      <c r="K57" s="292">
        <v>199.25</v>
      </c>
      <c r="L57" s="298">
        <v>0.30112923462986196</v>
      </c>
      <c r="M57" s="291">
        <v>47</v>
      </c>
      <c r="N57" s="292">
        <v>213.5</v>
      </c>
      <c r="O57" s="298">
        <v>0.22014051522248243</v>
      </c>
      <c r="P57" s="291">
        <v>56</v>
      </c>
      <c r="Q57" s="292">
        <v>214</v>
      </c>
      <c r="R57" s="298">
        <v>0.26168224299065418</v>
      </c>
      <c r="S57" s="291">
        <v>90</v>
      </c>
      <c r="T57" s="292">
        <v>216.5</v>
      </c>
      <c r="U57" s="293">
        <v>0.41570438799076215</v>
      </c>
      <c r="V57" s="291">
        <v>20</v>
      </c>
      <c r="W57" s="292">
        <v>218</v>
      </c>
      <c r="X57" s="293">
        <v>9.1743119266055051E-2</v>
      </c>
      <c r="Y57" s="2"/>
      <c r="Z57" s="2"/>
      <c r="AA57" s="2"/>
      <c r="AB57" s="2"/>
      <c r="AJ57" s="7"/>
      <c r="AV57" s="5"/>
      <c r="BH57" s="5"/>
    </row>
    <row r="58" spans="1:60" s="127" customFormat="1" x14ac:dyDescent="0.2">
      <c r="A58" s="256" t="s">
        <v>80</v>
      </c>
      <c r="B58" s="276" t="s">
        <v>91</v>
      </c>
      <c r="C58" s="258" t="s">
        <v>17</v>
      </c>
      <c r="D58" s="287">
        <v>213</v>
      </c>
      <c r="E58" s="288">
        <v>924.75</v>
      </c>
      <c r="F58" s="289">
        <v>0.23033252230332521</v>
      </c>
      <c r="G58" s="287">
        <v>258</v>
      </c>
      <c r="H58" s="288">
        <v>937.5</v>
      </c>
      <c r="I58" s="289">
        <v>0.2752</v>
      </c>
      <c r="J58" s="28">
        <v>234</v>
      </c>
      <c r="K58" s="29">
        <v>925.25</v>
      </c>
      <c r="L58" s="259">
        <v>0.2529046203728722</v>
      </c>
      <c r="M58" s="28">
        <v>167</v>
      </c>
      <c r="N58" s="29">
        <v>1044</v>
      </c>
      <c r="O58" s="290">
        <v>0.15996168582375478</v>
      </c>
      <c r="P58" s="28">
        <v>217</v>
      </c>
      <c r="Q58" s="29">
        <v>1090.75</v>
      </c>
      <c r="R58" s="259">
        <v>0.19894567957827183</v>
      </c>
      <c r="S58" s="28">
        <v>245</v>
      </c>
      <c r="T58" s="29">
        <v>1050.25</v>
      </c>
      <c r="U58" s="259">
        <v>0.23327779100214235</v>
      </c>
      <c r="V58" s="28">
        <v>41</v>
      </c>
      <c r="W58" s="29">
        <v>1010</v>
      </c>
      <c r="X58" s="259">
        <v>4.0594059405940595E-2</v>
      </c>
    </row>
    <row r="59" spans="1:60" s="127" customFormat="1" x14ac:dyDescent="0.2">
      <c r="A59" s="260" t="s">
        <v>80</v>
      </c>
      <c r="B59" s="279" t="s">
        <v>91</v>
      </c>
      <c r="C59" s="262" t="s">
        <v>87</v>
      </c>
      <c r="D59" s="291">
        <v>148</v>
      </c>
      <c r="E59" s="292">
        <v>701.5</v>
      </c>
      <c r="F59" s="293">
        <v>0.21097647897362795</v>
      </c>
      <c r="G59" s="294">
        <v>199</v>
      </c>
      <c r="H59" s="295">
        <v>707</v>
      </c>
      <c r="I59" s="296">
        <v>0.28147100424328148</v>
      </c>
      <c r="J59" s="8">
        <v>171</v>
      </c>
      <c r="K59" s="263">
        <v>696</v>
      </c>
      <c r="L59" s="264">
        <v>0.24568965517241378</v>
      </c>
      <c r="M59" s="8">
        <v>116</v>
      </c>
      <c r="N59" s="263">
        <v>778.75</v>
      </c>
      <c r="O59" s="264">
        <v>0.14895666131621188</v>
      </c>
      <c r="P59" s="297">
        <v>167</v>
      </c>
      <c r="Q59" s="263">
        <v>807.75</v>
      </c>
      <c r="R59" s="264">
        <v>0.2067471371092541</v>
      </c>
      <c r="S59" s="8">
        <v>174</v>
      </c>
      <c r="T59" s="75">
        <v>768.75</v>
      </c>
      <c r="U59" s="264">
        <v>0.22634146341463415</v>
      </c>
      <c r="V59" s="8">
        <v>29</v>
      </c>
      <c r="W59" s="75">
        <v>744</v>
      </c>
      <c r="X59" s="264">
        <v>3.8978494623655914E-2</v>
      </c>
    </row>
    <row r="60" spans="1:60" s="127" customFormat="1" x14ac:dyDescent="0.2">
      <c r="A60" s="266" t="s">
        <v>80</v>
      </c>
      <c r="B60" s="267" t="s">
        <v>91</v>
      </c>
      <c r="C60" s="268" t="s">
        <v>38</v>
      </c>
      <c r="D60" s="291">
        <v>8</v>
      </c>
      <c r="E60" s="292">
        <v>34.5</v>
      </c>
      <c r="F60" s="293">
        <v>0.2318840579710145</v>
      </c>
      <c r="G60" s="291">
        <v>5</v>
      </c>
      <c r="H60" s="292">
        <v>36.5</v>
      </c>
      <c r="I60" s="298">
        <v>0.13698630136986301</v>
      </c>
      <c r="J60" s="291">
        <v>12</v>
      </c>
      <c r="K60" s="292">
        <v>42.25</v>
      </c>
      <c r="L60" s="298">
        <v>0.28402366863905326</v>
      </c>
      <c r="M60" s="291">
        <v>8</v>
      </c>
      <c r="N60" s="292">
        <v>46.75</v>
      </c>
      <c r="O60" s="298">
        <v>0.17112299465240641</v>
      </c>
      <c r="P60" s="291">
        <v>6</v>
      </c>
      <c r="Q60" s="292">
        <v>45</v>
      </c>
      <c r="R60" s="298">
        <v>0.13333333333333333</v>
      </c>
      <c r="S60" s="291">
        <v>15</v>
      </c>
      <c r="T60" s="292">
        <v>46</v>
      </c>
      <c r="U60" s="293">
        <v>0.32608695652173914</v>
      </c>
      <c r="V60" s="291">
        <v>2</v>
      </c>
      <c r="W60" s="292">
        <v>42</v>
      </c>
      <c r="X60" s="293">
        <v>4.7619047619047616E-2</v>
      </c>
      <c r="Y60" s="2"/>
      <c r="Z60" s="2"/>
      <c r="AA60" s="2"/>
      <c r="AB60" s="2"/>
      <c r="AJ60" s="7"/>
      <c r="AV60" s="5"/>
      <c r="BH60" s="5"/>
    </row>
    <row r="61" spans="1:60" s="127" customFormat="1" x14ac:dyDescent="0.2">
      <c r="A61" s="271" t="s">
        <v>80</v>
      </c>
      <c r="B61" s="282" t="s">
        <v>91</v>
      </c>
      <c r="C61" s="273" t="s">
        <v>39</v>
      </c>
      <c r="D61" s="299">
        <v>21</v>
      </c>
      <c r="E61" s="299">
        <v>81</v>
      </c>
      <c r="F61" s="300">
        <v>0.25925925925925924</v>
      </c>
      <c r="G61" s="301">
        <v>28</v>
      </c>
      <c r="H61" s="299">
        <v>84.75</v>
      </c>
      <c r="I61" s="300">
        <v>0.3303834808259587</v>
      </c>
      <c r="J61" s="61">
        <v>22</v>
      </c>
      <c r="K61" s="60">
        <v>87.25</v>
      </c>
      <c r="L61" s="270">
        <v>0.25214899713467048</v>
      </c>
      <c r="M61" s="61">
        <v>13</v>
      </c>
      <c r="N61" s="60">
        <v>106</v>
      </c>
      <c r="O61" s="270">
        <v>0.12264150943396226</v>
      </c>
      <c r="P61" s="61">
        <v>14</v>
      </c>
      <c r="Q61" s="60">
        <v>122</v>
      </c>
      <c r="R61" s="270">
        <v>0.11475409836065574</v>
      </c>
      <c r="S61" s="61">
        <v>19</v>
      </c>
      <c r="T61" s="60">
        <v>120</v>
      </c>
      <c r="U61" s="270">
        <v>0.15833333333333333</v>
      </c>
      <c r="V61" s="61">
        <v>2</v>
      </c>
      <c r="W61" s="60">
        <v>111</v>
      </c>
      <c r="X61" s="270">
        <v>1.8018018018018018E-2</v>
      </c>
    </row>
    <row r="62" spans="1:60" s="127" customFormat="1" ht="13.5" thickBot="1" x14ac:dyDescent="0.25">
      <c r="A62" s="266" t="s">
        <v>80</v>
      </c>
      <c r="B62" s="267" t="s">
        <v>91</v>
      </c>
      <c r="C62" s="268" t="s">
        <v>40</v>
      </c>
      <c r="D62" s="291">
        <v>36</v>
      </c>
      <c r="E62" s="292">
        <v>107.75</v>
      </c>
      <c r="F62" s="293">
        <v>0.33410672853828305</v>
      </c>
      <c r="G62" s="291">
        <v>26</v>
      </c>
      <c r="H62" s="292">
        <v>109.25</v>
      </c>
      <c r="I62" s="298">
        <v>0.23798627002288331</v>
      </c>
      <c r="J62" s="291">
        <v>29</v>
      </c>
      <c r="K62" s="292">
        <v>99.75</v>
      </c>
      <c r="L62" s="298">
        <v>0.2907268170426065</v>
      </c>
      <c r="M62" s="291">
        <v>30</v>
      </c>
      <c r="N62" s="292">
        <v>112.5</v>
      </c>
      <c r="O62" s="298">
        <v>0.26666666666666666</v>
      </c>
      <c r="P62" s="291">
        <v>30</v>
      </c>
      <c r="Q62" s="292">
        <v>116</v>
      </c>
      <c r="R62" s="298">
        <v>0.25862068965517243</v>
      </c>
      <c r="S62" s="291">
        <v>37</v>
      </c>
      <c r="T62" s="292">
        <v>115.5</v>
      </c>
      <c r="U62" s="293">
        <v>0.32034632034632032</v>
      </c>
      <c r="V62" s="291">
        <v>8</v>
      </c>
      <c r="W62" s="292">
        <v>113</v>
      </c>
      <c r="X62" s="293">
        <v>7.0796460176991149E-2</v>
      </c>
      <c r="Y62" s="2"/>
      <c r="Z62" s="2"/>
      <c r="AA62" s="2"/>
      <c r="AB62" s="2"/>
      <c r="AJ62" s="7"/>
      <c r="AV62" s="5"/>
      <c r="BH62" s="5"/>
    </row>
    <row r="63" spans="1:60" s="127" customFormat="1" x14ac:dyDescent="0.2">
      <c r="A63" s="256" t="s">
        <v>81</v>
      </c>
      <c r="B63" s="276" t="s">
        <v>92</v>
      </c>
      <c r="C63" s="258" t="s">
        <v>17</v>
      </c>
      <c r="D63" s="287">
        <v>429</v>
      </c>
      <c r="E63" s="288">
        <v>1901</v>
      </c>
      <c r="F63" s="289">
        <v>0.22567069963177275</v>
      </c>
      <c r="G63" s="287">
        <v>438</v>
      </c>
      <c r="H63" s="288">
        <v>1935.25</v>
      </c>
      <c r="I63" s="289">
        <v>0.22632734788786979</v>
      </c>
      <c r="J63" s="28">
        <v>445</v>
      </c>
      <c r="K63" s="29">
        <v>1968</v>
      </c>
      <c r="L63" s="259">
        <v>0.22611788617886178</v>
      </c>
      <c r="M63" s="28">
        <v>351</v>
      </c>
      <c r="N63" s="29">
        <v>2128</v>
      </c>
      <c r="O63" s="290">
        <v>0.16494360902255639</v>
      </c>
      <c r="P63" s="28">
        <v>379</v>
      </c>
      <c r="Q63" s="29">
        <v>2176.5</v>
      </c>
      <c r="R63" s="259">
        <v>0.17413278198943258</v>
      </c>
      <c r="S63" s="28">
        <v>388</v>
      </c>
      <c r="T63" s="29">
        <v>2267</v>
      </c>
      <c r="U63" s="259">
        <v>0.17115130127922365</v>
      </c>
      <c r="V63" s="28">
        <v>100</v>
      </c>
      <c r="W63" s="29">
        <v>2307</v>
      </c>
      <c r="X63" s="259">
        <v>4.3346337234503686E-2</v>
      </c>
    </row>
    <row r="64" spans="1:60" s="127" customFormat="1" x14ac:dyDescent="0.2">
      <c r="A64" s="260" t="s">
        <v>81</v>
      </c>
      <c r="B64" s="279" t="s">
        <v>92</v>
      </c>
      <c r="C64" s="262" t="s">
        <v>87</v>
      </c>
      <c r="D64" s="291">
        <v>340</v>
      </c>
      <c r="E64" s="292">
        <v>1497.25</v>
      </c>
      <c r="F64" s="293">
        <v>0.22708298547336783</v>
      </c>
      <c r="G64" s="294">
        <v>349</v>
      </c>
      <c r="H64" s="295">
        <v>1523.5</v>
      </c>
      <c r="I64" s="296">
        <v>0.22907778142435181</v>
      </c>
      <c r="J64" s="8">
        <v>349</v>
      </c>
      <c r="K64" s="263">
        <v>1547.25</v>
      </c>
      <c r="L64" s="264">
        <v>0.22556148004524157</v>
      </c>
      <c r="M64" s="8">
        <v>273</v>
      </c>
      <c r="N64" s="263">
        <v>1669.5</v>
      </c>
      <c r="O64" s="264">
        <v>0.16352201257861634</v>
      </c>
      <c r="P64" s="297">
        <v>298</v>
      </c>
      <c r="Q64" s="263">
        <v>1727</v>
      </c>
      <c r="R64" s="264">
        <v>0.17255356108859293</v>
      </c>
      <c r="S64" s="8">
        <v>295</v>
      </c>
      <c r="T64" s="75">
        <v>1804.75</v>
      </c>
      <c r="U64" s="264">
        <v>0.1634575425959274</v>
      </c>
      <c r="V64" s="8">
        <v>75</v>
      </c>
      <c r="W64" s="75">
        <v>1840</v>
      </c>
      <c r="X64" s="264">
        <v>4.0760869565217392E-2</v>
      </c>
    </row>
    <row r="65" spans="1:60" s="127" customFormat="1" x14ac:dyDescent="0.2">
      <c r="A65" s="266" t="s">
        <v>81</v>
      </c>
      <c r="B65" s="267" t="s">
        <v>92</v>
      </c>
      <c r="C65" s="268" t="s">
        <v>38</v>
      </c>
      <c r="D65" s="291">
        <v>12</v>
      </c>
      <c r="E65" s="292">
        <v>55.5</v>
      </c>
      <c r="F65" s="293">
        <v>0.21621621621621623</v>
      </c>
      <c r="G65" s="291">
        <v>12</v>
      </c>
      <c r="H65" s="292">
        <v>54.5</v>
      </c>
      <c r="I65" s="298">
        <v>0.22018348623853212</v>
      </c>
      <c r="J65" s="291">
        <v>16</v>
      </c>
      <c r="K65" s="292">
        <v>58.25</v>
      </c>
      <c r="L65" s="298">
        <v>0.27467811158798283</v>
      </c>
      <c r="M65" s="291">
        <v>16</v>
      </c>
      <c r="N65" s="292">
        <v>72.75</v>
      </c>
      <c r="O65" s="298">
        <v>0.21993127147766323</v>
      </c>
      <c r="P65" s="291">
        <v>10</v>
      </c>
      <c r="Q65" s="292">
        <v>79.25</v>
      </c>
      <c r="R65" s="298">
        <v>0.12618296529968454</v>
      </c>
      <c r="S65" s="291">
        <v>25</v>
      </c>
      <c r="T65" s="292">
        <v>87.25</v>
      </c>
      <c r="U65" s="293">
        <v>0.28653295128939826</v>
      </c>
      <c r="V65" s="291">
        <v>4</v>
      </c>
      <c r="W65" s="292">
        <v>89</v>
      </c>
      <c r="X65" s="293">
        <v>4.49438202247191E-2</v>
      </c>
      <c r="Y65" s="2"/>
      <c r="Z65" s="2"/>
      <c r="AA65" s="2"/>
      <c r="AB65" s="2"/>
      <c r="AJ65" s="7"/>
      <c r="AV65" s="5"/>
      <c r="BH65" s="5"/>
    </row>
    <row r="66" spans="1:60" s="127" customFormat="1" x14ac:dyDescent="0.2">
      <c r="A66" s="271" t="s">
        <v>81</v>
      </c>
      <c r="B66" s="282" t="s">
        <v>92</v>
      </c>
      <c r="C66" s="273" t="s">
        <v>39</v>
      </c>
      <c r="D66" s="299">
        <v>33</v>
      </c>
      <c r="E66" s="299">
        <v>124.75</v>
      </c>
      <c r="F66" s="300">
        <v>0.26452905811623245</v>
      </c>
      <c r="G66" s="301">
        <v>22</v>
      </c>
      <c r="H66" s="299">
        <v>126.5</v>
      </c>
      <c r="I66" s="300">
        <v>0.17391304347826086</v>
      </c>
      <c r="J66" s="61">
        <v>38</v>
      </c>
      <c r="K66" s="60">
        <v>143.75</v>
      </c>
      <c r="L66" s="270">
        <v>0.26434782608695651</v>
      </c>
      <c r="M66" s="61">
        <v>32</v>
      </c>
      <c r="N66" s="60">
        <v>166.5</v>
      </c>
      <c r="O66" s="270">
        <v>0.19219219219219219</v>
      </c>
      <c r="P66" s="61">
        <v>28</v>
      </c>
      <c r="Q66" s="60">
        <v>155.25</v>
      </c>
      <c r="R66" s="270">
        <v>0.18035426731078905</v>
      </c>
      <c r="S66" s="61">
        <v>21</v>
      </c>
      <c r="T66" s="60">
        <v>147.75</v>
      </c>
      <c r="U66" s="270">
        <v>0.14213197969543148</v>
      </c>
      <c r="V66" s="61">
        <v>7</v>
      </c>
      <c r="W66" s="60">
        <v>143</v>
      </c>
      <c r="X66" s="270">
        <v>4.8951048951048952E-2</v>
      </c>
    </row>
    <row r="67" spans="1:60" s="127" customFormat="1" ht="13.5" thickBot="1" x14ac:dyDescent="0.25">
      <c r="A67" s="266" t="s">
        <v>81</v>
      </c>
      <c r="B67" s="267" t="s">
        <v>92</v>
      </c>
      <c r="C67" s="268" t="s">
        <v>40</v>
      </c>
      <c r="D67" s="291">
        <v>44</v>
      </c>
      <c r="E67" s="292">
        <v>223.5</v>
      </c>
      <c r="F67" s="293">
        <v>0.19686800894854586</v>
      </c>
      <c r="G67" s="291">
        <v>55</v>
      </c>
      <c r="H67" s="292">
        <v>230.75</v>
      </c>
      <c r="I67" s="298">
        <v>0.23835319609967498</v>
      </c>
      <c r="J67" s="291">
        <v>42</v>
      </c>
      <c r="K67" s="292">
        <v>218.75</v>
      </c>
      <c r="L67" s="298" t="s">
        <v>100</v>
      </c>
      <c r="M67" s="291">
        <v>30</v>
      </c>
      <c r="N67" s="292">
        <v>219.25</v>
      </c>
      <c r="O67" s="298">
        <v>0.13683010262257697</v>
      </c>
      <c r="P67" s="291">
        <v>43</v>
      </c>
      <c r="Q67" s="292">
        <v>215</v>
      </c>
      <c r="R67" s="298">
        <v>0.2</v>
      </c>
      <c r="S67" s="291">
        <v>47</v>
      </c>
      <c r="T67" s="292">
        <v>227.25</v>
      </c>
      <c r="U67" s="293">
        <v>0.20682068206820681</v>
      </c>
      <c r="V67" s="291">
        <v>14</v>
      </c>
      <c r="W67" s="292">
        <v>235</v>
      </c>
      <c r="X67" s="293">
        <v>5.9574468085106386E-2</v>
      </c>
      <c r="Y67" s="2"/>
      <c r="Z67" s="2"/>
      <c r="AA67" s="2"/>
      <c r="AB67" s="2"/>
      <c r="AJ67" s="7"/>
      <c r="AV67" s="5"/>
      <c r="BH67" s="5"/>
    </row>
    <row r="68" spans="1:60" s="127" customFormat="1" x14ac:dyDescent="0.2">
      <c r="A68" s="256" t="s">
        <v>82</v>
      </c>
      <c r="B68" s="276" t="s">
        <v>93</v>
      </c>
      <c r="C68" s="258" t="s">
        <v>17</v>
      </c>
      <c r="D68" s="287">
        <v>40</v>
      </c>
      <c r="E68" s="288">
        <v>577</v>
      </c>
      <c r="F68" s="289">
        <v>6.9324090121317156E-2</v>
      </c>
      <c r="G68" s="287">
        <v>49</v>
      </c>
      <c r="H68" s="288">
        <v>596</v>
      </c>
      <c r="I68" s="289">
        <v>8.2214765100671147E-2</v>
      </c>
      <c r="J68" s="28">
        <v>49</v>
      </c>
      <c r="K68" s="29">
        <v>626.5</v>
      </c>
      <c r="L68" s="259">
        <v>7.8212290502793297E-2</v>
      </c>
      <c r="M68" s="28">
        <v>33</v>
      </c>
      <c r="N68" s="29">
        <v>643.5</v>
      </c>
      <c r="O68" s="290">
        <v>5.128205128205128E-2</v>
      </c>
      <c r="P68" s="28">
        <v>36</v>
      </c>
      <c r="Q68" s="29">
        <v>634</v>
      </c>
      <c r="R68" s="259">
        <v>5.6782334384858045E-2</v>
      </c>
      <c r="S68" s="28">
        <v>48</v>
      </c>
      <c r="T68" s="29">
        <v>625.75</v>
      </c>
      <c r="U68" s="259">
        <v>7.6707950459448657E-2</v>
      </c>
      <c r="V68" s="28">
        <v>10</v>
      </c>
      <c r="W68" s="29">
        <v>609</v>
      </c>
      <c r="X68" s="259">
        <v>1.6420361247947456E-2</v>
      </c>
    </row>
    <row r="69" spans="1:60" s="127" customFormat="1" x14ac:dyDescent="0.2">
      <c r="A69" s="260" t="s">
        <v>82</v>
      </c>
      <c r="B69" s="279" t="s">
        <v>93</v>
      </c>
      <c r="C69" s="262" t="s">
        <v>87</v>
      </c>
      <c r="D69" s="291">
        <v>36</v>
      </c>
      <c r="E69" s="292">
        <v>450.5</v>
      </c>
      <c r="F69" s="293">
        <v>7.9911209766925645E-2</v>
      </c>
      <c r="G69" s="294">
        <v>42</v>
      </c>
      <c r="H69" s="295">
        <v>465.25</v>
      </c>
      <c r="I69" s="296">
        <v>9.0274046211714129E-2</v>
      </c>
      <c r="J69" s="8">
        <v>40</v>
      </c>
      <c r="K69" s="263">
        <v>488.5</v>
      </c>
      <c r="L69" s="264">
        <v>8.1883316274309115E-2</v>
      </c>
      <c r="M69" s="8">
        <v>20</v>
      </c>
      <c r="N69" s="263">
        <v>504.75</v>
      </c>
      <c r="O69" s="264">
        <v>3.9623576027736501E-2</v>
      </c>
      <c r="P69" s="297">
        <v>28</v>
      </c>
      <c r="Q69" s="263">
        <v>507</v>
      </c>
      <c r="R69" s="264">
        <v>5.5226824457593686E-2</v>
      </c>
      <c r="S69" s="8">
        <v>37</v>
      </c>
      <c r="T69" s="75">
        <v>511.25</v>
      </c>
      <c r="U69" s="264">
        <v>7.2371638141809289E-2</v>
      </c>
      <c r="V69" s="8">
        <v>10</v>
      </c>
      <c r="W69" s="75">
        <v>507</v>
      </c>
      <c r="X69" s="264">
        <v>1.9723865877712032E-2</v>
      </c>
    </row>
    <row r="70" spans="1:60" s="127" customFormat="1" x14ac:dyDescent="0.2">
      <c r="A70" s="266" t="s">
        <v>82</v>
      </c>
      <c r="B70" s="267" t="s">
        <v>93</v>
      </c>
      <c r="C70" s="268" t="s">
        <v>38</v>
      </c>
      <c r="D70" s="291">
        <v>2</v>
      </c>
      <c r="E70" s="292">
        <v>14.5</v>
      </c>
      <c r="F70" s="293">
        <v>0.13793103448275862</v>
      </c>
      <c r="G70" s="291">
        <v>2</v>
      </c>
      <c r="H70" s="292">
        <v>18.25</v>
      </c>
      <c r="I70" s="298">
        <v>0.1095890410958904</v>
      </c>
      <c r="J70" s="291">
        <v>2</v>
      </c>
      <c r="K70" s="292">
        <v>16</v>
      </c>
      <c r="L70" s="298">
        <v>0.125</v>
      </c>
      <c r="M70" s="291">
        <v>2</v>
      </c>
      <c r="N70" s="292">
        <v>15.25</v>
      </c>
      <c r="O70" s="298">
        <v>0.13114754098360656</v>
      </c>
      <c r="P70" s="291">
        <v>2</v>
      </c>
      <c r="Q70" s="292">
        <v>15.25</v>
      </c>
      <c r="R70" s="298">
        <v>0.13114754098360656</v>
      </c>
      <c r="S70" s="291">
        <v>0</v>
      </c>
      <c r="T70" s="292">
        <v>14.25</v>
      </c>
      <c r="U70" s="293">
        <v>0</v>
      </c>
      <c r="V70" s="291">
        <v>0</v>
      </c>
      <c r="W70" s="292">
        <v>12</v>
      </c>
      <c r="X70" s="293">
        <v>0</v>
      </c>
      <c r="Y70" s="2"/>
      <c r="Z70" s="2"/>
      <c r="AA70" s="2"/>
      <c r="AB70" s="2"/>
      <c r="AJ70" s="7"/>
      <c r="AV70" s="5"/>
      <c r="BH70" s="5"/>
    </row>
    <row r="71" spans="1:60" s="127" customFormat="1" x14ac:dyDescent="0.2">
      <c r="A71" s="271" t="s">
        <v>82</v>
      </c>
      <c r="B71" s="282" t="s">
        <v>93</v>
      </c>
      <c r="C71" s="273" t="s">
        <v>39</v>
      </c>
      <c r="D71" s="299">
        <v>1</v>
      </c>
      <c r="E71" s="299">
        <v>41.75</v>
      </c>
      <c r="F71" s="300">
        <v>2.3952095808383235E-2</v>
      </c>
      <c r="G71" s="301">
        <v>4</v>
      </c>
      <c r="H71" s="299">
        <v>37</v>
      </c>
      <c r="I71" s="300">
        <v>0.10810810810810811</v>
      </c>
      <c r="J71" s="61">
        <v>3</v>
      </c>
      <c r="K71" s="60">
        <v>47.75</v>
      </c>
      <c r="L71" s="270">
        <v>6.2827225130890049E-2</v>
      </c>
      <c r="M71" s="61">
        <v>7</v>
      </c>
      <c r="N71" s="60">
        <v>49.25</v>
      </c>
      <c r="O71" s="270">
        <v>0.14213197969543148</v>
      </c>
      <c r="P71" s="61">
        <v>1</v>
      </c>
      <c r="Q71" s="60">
        <v>37.75</v>
      </c>
      <c r="R71" s="270">
        <v>2.6490066225165563E-2</v>
      </c>
      <c r="S71" s="61">
        <v>2</v>
      </c>
      <c r="T71" s="60">
        <v>36.75</v>
      </c>
      <c r="U71" s="270">
        <v>5.4421768707482991E-2</v>
      </c>
      <c r="V71" s="61">
        <v>0</v>
      </c>
      <c r="W71" s="60">
        <v>35</v>
      </c>
      <c r="X71" s="270">
        <v>0</v>
      </c>
    </row>
    <row r="72" spans="1:60" s="127" customFormat="1" ht="13.5" thickBot="1" x14ac:dyDescent="0.25">
      <c r="A72" s="266" t="s">
        <v>82</v>
      </c>
      <c r="B72" s="267" t="s">
        <v>93</v>
      </c>
      <c r="C72" s="268" t="s">
        <v>40</v>
      </c>
      <c r="D72" s="291">
        <v>1</v>
      </c>
      <c r="E72" s="292">
        <v>70.25</v>
      </c>
      <c r="F72" s="293">
        <v>1.4234875444839857E-2</v>
      </c>
      <c r="G72" s="291">
        <v>1</v>
      </c>
      <c r="H72" s="292">
        <v>75.5</v>
      </c>
      <c r="I72" s="298">
        <v>1.3245033112582781E-2</v>
      </c>
      <c r="J72" s="291">
        <v>4</v>
      </c>
      <c r="K72" s="292">
        <v>74.25</v>
      </c>
      <c r="L72" s="298">
        <v>5.387205387205387E-2</v>
      </c>
      <c r="M72" s="291">
        <v>4</v>
      </c>
      <c r="N72" s="292">
        <v>74.25</v>
      </c>
      <c r="O72" s="298">
        <v>5.387205387205387E-2</v>
      </c>
      <c r="P72" s="291">
        <v>5</v>
      </c>
      <c r="Q72" s="292">
        <v>74</v>
      </c>
      <c r="R72" s="298">
        <v>6.7567567567567571E-2</v>
      </c>
      <c r="S72" s="291">
        <v>9</v>
      </c>
      <c r="T72" s="292">
        <v>63.5</v>
      </c>
      <c r="U72" s="293">
        <v>0.14173228346456693</v>
      </c>
      <c r="V72" s="291">
        <v>0</v>
      </c>
      <c r="W72" s="292">
        <v>55</v>
      </c>
      <c r="X72" s="293">
        <v>0</v>
      </c>
      <c r="Y72" s="2"/>
      <c r="Z72" s="2"/>
      <c r="AA72" s="2"/>
      <c r="AB72" s="2"/>
      <c r="AJ72" s="7"/>
      <c r="AV72" s="5"/>
      <c r="BH72" s="5"/>
    </row>
    <row r="73" spans="1:60" s="4" customFormat="1" x14ac:dyDescent="0.2">
      <c r="A73" s="256" t="s">
        <v>2</v>
      </c>
      <c r="B73" s="276" t="s">
        <v>3</v>
      </c>
      <c r="C73" s="258" t="s">
        <v>17</v>
      </c>
      <c r="D73" s="302">
        <v>17378</v>
      </c>
      <c r="E73" s="303">
        <v>12</v>
      </c>
      <c r="F73" s="304">
        <v>1448</v>
      </c>
      <c r="G73" s="302">
        <v>17151</v>
      </c>
      <c r="H73" s="303">
        <v>12</v>
      </c>
      <c r="I73" s="304">
        <v>1429</v>
      </c>
      <c r="J73" s="302">
        <v>19079</v>
      </c>
      <c r="K73" s="303">
        <v>12</v>
      </c>
      <c r="L73" s="303">
        <v>1590</v>
      </c>
      <c r="M73" s="302">
        <v>19864</v>
      </c>
      <c r="N73" s="303">
        <v>12</v>
      </c>
      <c r="O73" s="303">
        <v>1655.3333333333333</v>
      </c>
      <c r="P73" s="302">
        <v>20685</v>
      </c>
      <c r="Q73" s="303">
        <v>12</v>
      </c>
      <c r="R73" s="304">
        <v>1723.75</v>
      </c>
      <c r="S73" s="302">
        <v>18615</v>
      </c>
      <c r="T73" s="303">
        <v>12</v>
      </c>
      <c r="U73" s="304">
        <v>1551.25</v>
      </c>
      <c r="V73" s="302">
        <v>4189</v>
      </c>
      <c r="W73" s="303">
        <v>3</v>
      </c>
      <c r="X73" s="304">
        <v>1396.3333333333333</v>
      </c>
    </row>
    <row r="74" spans="1:60" s="4" customFormat="1" x14ac:dyDescent="0.2">
      <c r="A74" s="260" t="s">
        <v>2</v>
      </c>
      <c r="B74" s="279" t="s">
        <v>3</v>
      </c>
      <c r="C74" s="262" t="s">
        <v>87</v>
      </c>
      <c r="D74" s="305">
        <v>16234</v>
      </c>
      <c r="E74" s="306">
        <v>12</v>
      </c>
      <c r="F74" s="307">
        <v>1352.8333333333333</v>
      </c>
      <c r="G74" s="308">
        <v>15955</v>
      </c>
      <c r="H74" s="306">
        <v>12</v>
      </c>
      <c r="I74" s="307">
        <v>1329.5833333333333</v>
      </c>
      <c r="J74" s="305">
        <v>17909</v>
      </c>
      <c r="K74" s="306">
        <v>12</v>
      </c>
      <c r="L74" s="309">
        <v>1492.4166666666667</v>
      </c>
      <c r="M74" s="305">
        <v>18998</v>
      </c>
      <c r="N74" s="306">
        <v>12</v>
      </c>
      <c r="O74" s="309">
        <v>1583.1666666666667</v>
      </c>
      <c r="P74" s="308">
        <v>19639</v>
      </c>
      <c r="Q74" s="306">
        <v>12</v>
      </c>
      <c r="R74" s="307">
        <v>1636.5833333333333</v>
      </c>
      <c r="S74" s="308">
        <v>15013</v>
      </c>
      <c r="T74" s="306">
        <v>12</v>
      </c>
      <c r="U74" s="307">
        <v>1251.0833333333333</v>
      </c>
      <c r="V74" s="308">
        <v>3289</v>
      </c>
      <c r="W74" s="306">
        <v>3</v>
      </c>
      <c r="X74" s="307">
        <v>1096.3333333333333</v>
      </c>
    </row>
    <row r="75" spans="1:60" s="4" customFormat="1" x14ac:dyDescent="0.2">
      <c r="A75" s="266" t="s">
        <v>2</v>
      </c>
      <c r="B75" s="267" t="s">
        <v>3</v>
      </c>
      <c r="C75" s="268" t="s">
        <v>38</v>
      </c>
      <c r="D75" s="310">
        <v>428</v>
      </c>
      <c r="E75" s="311">
        <v>12</v>
      </c>
      <c r="F75" s="307">
        <v>35.666666666666664</v>
      </c>
      <c r="G75" s="310">
        <v>615</v>
      </c>
      <c r="H75" s="311">
        <v>12</v>
      </c>
      <c r="I75" s="312">
        <v>51.25</v>
      </c>
      <c r="J75" s="310">
        <v>736</v>
      </c>
      <c r="K75" s="311">
        <v>12</v>
      </c>
      <c r="L75" s="309">
        <v>61.333333333333336</v>
      </c>
      <c r="M75" s="310">
        <v>866</v>
      </c>
      <c r="N75" s="311">
        <v>12</v>
      </c>
      <c r="O75" s="309">
        <v>72.166666666666671</v>
      </c>
      <c r="P75" s="310">
        <v>1007</v>
      </c>
      <c r="Q75" s="311">
        <v>12</v>
      </c>
      <c r="R75" s="312">
        <v>83.916666666666671</v>
      </c>
      <c r="S75" s="310">
        <v>895</v>
      </c>
      <c r="T75" s="311">
        <v>12</v>
      </c>
      <c r="U75" s="312">
        <v>74.583333333333329</v>
      </c>
      <c r="V75" s="310">
        <v>239</v>
      </c>
      <c r="W75" s="311">
        <v>3</v>
      </c>
      <c r="X75" s="312">
        <v>79.666666666666671</v>
      </c>
      <c r="Y75" s="2"/>
      <c r="Z75" s="2"/>
      <c r="AA75" s="2"/>
      <c r="AB75" s="2"/>
      <c r="AJ75" s="7"/>
      <c r="AV75" s="5"/>
      <c r="BH75" s="5"/>
    </row>
    <row r="76" spans="1:60" s="4" customFormat="1" x14ac:dyDescent="0.2">
      <c r="A76" s="271" t="s">
        <v>2</v>
      </c>
      <c r="B76" s="282" t="s">
        <v>3</v>
      </c>
      <c r="C76" s="273" t="s">
        <v>39</v>
      </c>
      <c r="D76" s="313">
        <v>1144</v>
      </c>
      <c r="E76" s="313">
        <v>12</v>
      </c>
      <c r="F76" s="314">
        <v>95</v>
      </c>
      <c r="G76" s="315">
        <v>1196</v>
      </c>
      <c r="H76" s="313">
        <v>12</v>
      </c>
      <c r="I76" s="314">
        <v>100</v>
      </c>
      <c r="J76" s="313">
        <v>1170</v>
      </c>
      <c r="K76" s="313">
        <v>12</v>
      </c>
      <c r="L76" s="314">
        <v>98</v>
      </c>
      <c r="M76" s="313">
        <v>866</v>
      </c>
      <c r="N76" s="313">
        <v>12</v>
      </c>
      <c r="O76" s="314">
        <v>72.166666666666671</v>
      </c>
      <c r="P76" s="315">
        <v>1046</v>
      </c>
      <c r="Q76" s="313">
        <v>12</v>
      </c>
      <c r="R76" s="314">
        <v>87.166666666666671</v>
      </c>
      <c r="S76" s="315">
        <v>1005</v>
      </c>
      <c r="T76" s="313">
        <v>12</v>
      </c>
      <c r="U76" s="314">
        <v>83.75</v>
      </c>
      <c r="V76" s="315">
        <v>237</v>
      </c>
      <c r="W76" s="313">
        <v>3</v>
      </c>
      <c r="X76" s="314">
        <v>79</v>
      </c>
    </row>
    <row r="77" spans="1:60" s="4" customFormat="1" ht="13.5" thickBot="1" x14ac:dyDescent="0.25">
      <c r="A77" s="316" t="s">
        <v>2</v>
      </c>
      <c r="B77" s="317" t="s">
        <v>3</v>
      </c>
      <c r="C77" s="318" t="s">
        <v>40</v>
      </c>
      <c r="D77" s="319">
        <v>1887</v>
      </c>
      <c r="E77" s="320">
        <v>12</v>
      </c>
      <c r="F77" s="321">
        <v>157.25</v>
      </c>
      <c r="G77" s="319">
        <v>1562</v>
      </c>
      <c r="H77" s="320">
        <v>12</v>
      </c>
      <c r="I77" s="321">
        <v>130.16666666666666</v>
      </c>
      <c r="J77" s="319">
        <v>1910</v>
      </c>
      <c r="K77" s="320">
        <v>12</v>
      </c>
      <c r="L77" s="322">
        <v>159.16666666666666</v>
      </c>
      <c r="M77" s="319">
        <v>2380</v>
      </c>
      <c r="N77" s="320">
        <v>12</v>
      </c>
      <c r="O77" s="322">
        <v>198.33333333333334</v>
      </c>
      <c r="P77" s="319">
        <v>2049</v>
      </c>
      <c r="Q77" s="320">
        <v>12</v>
      </c>
      <c r="R77" s="321">
        <v>170.75</v>
      </c>
      <c r="S77" s="319">
        <v>1702</v>
      </c>
      <c r="T77" s="320">
        <v>12</v>
      </c>
      <c r="U77" s="321">
        <v>141.83333333333334</v>
      </c>
      <c r="V77" s="319">
        <v>424</v>
      </c>
      <c r="W77" s="320">
        <v>3</v>
      </c>
      <c r="X77" s="321">
        <v>141.33333333333334</v>
      </c>
      <c r="Y77" s="2"/>
      <c r="Z77" s="2"/>
      <c r="AA77" s="2"/>
      <c r="AB77" s="2"/>
      <c r="AJ77" s="7"/>
      <c r="AV77" s="5"/>
      <c r="BH77" s="5"/>
    </row>
    <row r="78" spans="1:60" s="4" customFormat="1" x14ac:dyDescent="0.2">
      <c r="A78" s="70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 spans="1:60" s="4" customFormat="1" x14ac:dyDescent="0.2">
      <c r="A79" s="7" t="s">
        <v>15</v>
      </c>
      <c r="B79"/>
      <c r="C79" s="9"/>
      <c r="D79"/>
      <c r="E79"/>
      <c r="F79"/>
      <c r="G79"/>
      <c r="H79"/>
      <c r="I79"/>
      <c r="J79"/>
      <c r="K79"/>
      <c r="L79"/>
      <c r="M79"/>
      <c r="N79"/>
      <c r="O79"/>
      <c r="V79" s="127"/>
      <c r="W79" s="127"/>
      <c r="X79" s="127"/>
    </row>
    <row r="80" spans="1:60" x14ac:dyDescent="0.2">
      <c r="A80" s="5" t="s">
        <v>114</v>
      </c>
      <c r="S80" s="7"/>
      <c r="T80" s="7"/>
      <c r="V80" s="7"/>
      <c r="W80" s="7"/>
    </row>
    <row r="81" spans="1:23" x14ac:dyDescent="0.2">
      <c r="A81" s="7" t="s">
        <v>41</v>
      </c>
      <c r="S81" s="7"/>
      <c r="T81" s="7"/>
      <c r="V81" s="7"/>
      <c r="W81" s="7"/>
    </row>
    <row r="82" spans="1:23" x14ac:dyDescent="0.2">
      <c r="A82" s="5" t="s">
        <v>42</v>
      </c>
      <c r="S82" s="7"/>
      <c r="T82" s="7"/>
      <c r="V82" s="7"/>
      <c r="W82" s="7"/>
    </row>
    <row r="83" spans="1:23" x14ac:dyDescent="0.2">
      <c r="S83" s="7"/>
      <c r="T83" s="7"/>
      <c r="V83" s="7"/>
      <c r="W83" s="7"/>
    </row>
    <row r="84" spans="1:23" x14ac:dyDescent="0.2">
      <c r="S84" s="7"/>
      <c r="T84" s="7"/>
      <c r="V84" s="7"/>
      <c r="W84" s="7"/>
    </row>
  </sheetData>
  <printOptions horizontalCentered="1"/>
  <pageMargins left="0.25" right="0.25" top="0.75" bottom="0.75" header="0.3" footer="0.3"/>
  <pageSetup scale="47" fitToWidth="0" orientation="landscape" horizontalDpi="300" verticalDpi="300" r:id="rId1"/>
  <headerFooter alignWithMargins="0">
    <oddHeader>&amp;C&amp;8Texas Department of Family &amp; Protective Services</oddHeader>
    <oddFooter>&amp;L&amp;8Data Source:  IMPACT Data Warehouse&amp;C&amp;8&amp;P of &amp;N&amp;R&amp;8Data and Decision Support
FY14 - FY19 Data as of November 7th Following End of Each Fiscal Year
FY20 Data as of 2/7/2020
Log 95026 (dD)</oddFooter>
  </headerFooter>
  <colBreaks count="1" manualBreakCount="1"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64"/>
  <sheetViews>
    <sheetView zoomScaleNormal="100" workbookViewId="0">
      <pane xSplit="3" ySplit="2" topLeftCell="M3" activePane="bottomRight" state="frozen"/>
      <selection pane="topRight" activeCell="D1" sqref="D1"/>
      <selection pane="bottomLeft" activeCell="A3" sqref="A3"/>
      <selection pane="bottomRight"/>
    </sheetView>
  </sheetViews>
  <sheetFormatPr defaultColWidth="10.7109375" defaultRowHeight="12.75" x14ac:dyDescent="0.2"/>
  <cols>
    <col min="1" max="1" width="2.28515625" style="3" bestFit="1" customWidth="1"/>
    <col min="2" max="2" width="64.7109375" style="3" customWidth="1"/>
    <col min="3" max="3" width="16.42578125" bestFit="1" customWidth="1"/>
    <col min="4" max="15" width="8.85546875" bestFit="1" customWidth="1"/>
    <col min="16" max="19" width="8.85546875" style="4" bestFit="1" customWidth="1"/>
    <col min="20" max="20" width="8.28515625" style="4" customWidth="1"/>
    <col min="21" max="21" width="8.85546875" style="4" bestFit="1" customWidth="1"/>
    <col min="22" max="22" width="8.85546875" style="127" bestFit="1" customWidth="1"/>
    <col min="23" max="23" width="8.28515625" style="127" customWidth="1"/>
    <col min="24" max="24" width="8.85546875" style="127" bestFit="1" customWidth="1"/>
    <col min="25" max="27" width="8.28515625" style="183" customWidth="1"/>
    <col min="28" max="28" width="7" customWidth="1"/>
  </cols>
  <sheetData>
    <row r="1" spans="1:28" ht="15.75" x14ac:dyDescent="0.25">
      <c r="A1" s="92" t="s">
        <v>113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93"/>
      <c r="N1" s="93"/>
      <c r="O1" s="93"/>
      <c r="P1" s="93"/>
      <c r="Q1" s="93"/>
      <c r="R1" s="93"/>
      <c r="S1" s="93"/>
      <c r="T1" s="93"/>
      <c r="U1" s="94"/>
      <c r="V1" s="93"/>
      <c r="W1" s="93"/>
      <c r="X1" s="94"/>
      <c r="Y1" s="181"/>
      <c r="Z1" s="181"/>
      <c r="AA1" s="181"/>
    </row>
    <row r="2" spans="1:28" ht="24" thickBot="1" x14ac:dyDescent="0.25">
      <c r="A2" s="38" t="s">
        <v>26</v>
      </c>
      <c r="B2" s="39" t="s">
        <v>5</v>
      </c>
      <c r="C2" s="39" t="s">
        <v>60</v>
      </c>
      <c r="D2" s="41" t="s">
        <v>8</v>
      </c>
      <c r="E2" s="40" t="s">
        <v>101</v>
      </c>
      <c r="F2" s="42" t="s">
        <v>9</v>
      </c>
      <c r="G2" s="41" t="s">
        <v>10</v>
      </c>
      <c r="H2" s="38" t="s">
        <v>102</v>
      </c>
      <c r="I2" s="42" t="s">
        <v>11</v>
      </c>
      <c r="J2" s="41" t="s">
        <v>12</v>
      </c>
      <c r="K2" s="38" t="s">
        <v>103</v>
      </c>
      <c r="L2" s="42" t="s">
        <v>13</v>
      </c>
      <c r="M2" s="41" t="s">
        <v>22</v>
      </c>
      <c r="N2" s="38" t="s">
        <v>104</v>
      </c>
      <c r="O2" s="42" t="s">
        <v>21</v>
      </c>
      <c r="P2" s="41" t="s">
        <v>28</v>
      </c>
      <c r="Q2" s="38" t="s">
        <v>105</v>
      </c>
      <c r="R2" s="42" t="s">
        <v>29</v>
      </c>
      <c r="S2" s="41" t="s">
        <v>83</v>
      </c>
      <c r="T2" s="38" t="s">
        <v>84</v>
      </c>
      <c r="U2" s="42" t="s">
        <v>85</v>
      </c>
      <c r="V2" s="41" t="s">
        <v>94</v>
      </c>
      <c r="W2" s="38" t="s">
        <v>95</v>
      </c>
      <c r="X2" s="42" t="s">
        <v>96</v>
      </c>
      <c r="Y2" s="182"/>
      <c r="Z2" s="182"/>
      <c r="AA2" s="182"/>
    </row>
    <row r="3" spans="1:28" x14ac:dyDescent="0.2">
      <c r="A3" s="44">
        <v>1</v>
      </c>
      <c r="B3" s="19" t="s">
        <v>37</v>
      </c>
      <c r="C3" s="32" t="s">
        <v>14</v>
      </c>
      <c r="D3" s="148">
        <v>29943</v>
      </c>
      <c r="E3" s="149">
        <v>30011</v>
      </c>
      <c r="F3" s="150">
        <v>0.99773416413981542</v>
      </c>
      <c r="G3" s="153">
        <v>29973</v>
      </c>
      <c r="H3" s="172">
        <v>30031</v>
      </c>
      <c r="I3" s="154">
        <v>0.99806866238220504</v>
      </c>
      <c r="J3" s="153">
        <v>30623</v>
      </c>
      <c r="K3" s="172">
        <v>30704</v>
      </c>
      <c r="L3" s="154">
        <v>0.99736190724335594</v>
      </c>
      <c r="M3" s="153">
        <v>31126</v>
      </c>
      <c r="N3" s="172">
        <v>31219</v>
      </c>
      <c r="O3" s="154">
        <v>0.99702104487651755</v>
      </c>
      <c r="P3" s="153">
        <v>32776</v>
      </c>
      <c r="Q3" s="172">
        <v>32837</v>
      </c>
      <c r="R3" s="154">
        <v>0.99814233943417485</v>
      </c>
      <c r="S3" s="153">
        <v>31993</v>
      </c>
      <c r="T3" s="172">
        <v>32095</v>
      </c>
      <c r="U3" s="154">
        <v>0.9968219348808226</v>
      </c>
      <c r="V3" s="153">
        <v>20812</v>
      </c>
      <c r="W3" s="153">
        <v>20820</v>
      </c>
      <c r="X3" s="154">
        <v>0.99961575408261283</v>
      </c>
      <c r="Y3" s="125"/>
      <c r="Z3" s="126"/>
      <c r="AA3" s="125"/>
      <c r="AB3" s="134"/>
    </row>
    <row r="4" spans="1:28" x14ac:dyDescent="0.2">
      <c r="A4" s="12">
        <v>1</v>
      </c>
      <c r="B4" s="13" t="s">
        <v>37</v>
      </c>
      <c r="C4" s="10" t="s">
        <v>99</v>
      </c>
      <c r="D4" s="148">
        <v>23372</v>
      </c>
      <c r="E4" s="149">
        <v>23418</v>
      </c>
      <c r="F4" s="150">
        <v>0.99803569903493039</v>
      </c>
      <c r="G4" s="153">
        <v>23435</v>
      </c>
      <c r="H4" s="172">
        <v>23472</v>
      </c>
      <c r="I4" s="154">
        <v>0.99842365371506481</v>
      </c>
      <c r="J4" s="153">
        <v>23996</v>
      </c>
      <c r="K4" s="172">
        <v>24063</v>
      </c>
      <c r="L4" s="154">
        <v>0.99721564227236836</v>
      </c>
      <c r="M4" s="153">
        <v>23957</v>
      </c>
      <c r="N4" s="172">
        <v>24022</v>
      </c>
      <c r="O4" s="154">
        <v>0.99729414703188746</v>
      </c>
      <c r="P4" s="153">
        <v>25343</v>
      </c>
      <c r="Q4" s="172">
        <v>25390</v>
      </c>
      <c r="R4" s="154">
        <v>0.99814887751083103</v>
      </c>
      <c r="S4" s="153">
        <v>22393</v>
      </c>
      <c r="T4" s="172">
        <v>22454</v>
      </c>
      <c r="U4" s="154">
        <v>0.99728333481784981</v>
      </c>
      <c r="V4" s="153">
        <v>16030</v>
      </c>
      <c r="W4" s="153">
        <v>16038</v>
      </c>
      <c r="X4" s="154">
        <v>0.99950118468636984</v>
      </c>
      <c r="Y4" s="125"/>
      <c r="Z4" s="126"/>
      <c r="AA4" s="125"/>
      <c r="AB4" s="134"/>
    </row>
    <row r="5" spans="1:28" s="4" customFormat="1" x14ac:dyDescent="0.2">
      <c r="A5" s="45">
        <v>1</v>
      </c>
      <c r="B5" s="46" t="s">
        <v>37</v>
      </c>
      <c r="C5" s="11" t="s">
        <v>31</v>
      </c>
      <c r="D5" s="151" t="s">
        <v>2</v>
      </c>
      <c r="E5" s="152" t="s">
        <v>2</v>
      </c>
      <c r="F5" s="150" t="s">
        <v>2</v>
      </c>
      <c r="G5" s="151" t="s">
        <v>2</v>
      </c>
      <c r="H5" s="152" t="s">
        <v>2</v>
      </c>
      <c r="I5" s="150" t="s">
        <v>2</v>
      </c>
      <c r="J5" s="151" t="s">
        <v>2</v>
      </c>
      <c r="K5" s="152" t="s">
        <v>2</v>
      </c>
      <c r="L5" s="150" t="s">
        <v>2</v>
      </c>
      <c r="M5" s="151" t="s">
        <v>2</v>
      </c>
      <c r="N5" s="152" t="s">
        <v>2</v>
      </c>
      <c r="O5" s="150" t="s">
        <v>2</v>
      </c>
      <c r="P5" s="151" t="s">
        <v>2</v>
      </c>
      <c r="Q5" s="152" t="s">
        <v>2</v>
      </c>
      <c r="R5" s="150" t="s">
        <v>2</v>
      </c>
      <c r="S5" s="151">
        <v>1154</v>
      </c>
      <c r="T5" s="152">
        <v>1157</v>
      </c>
      <c r="U5" s="150">
        <v>0.99740708729472771</v>
      </c>
      <c r="V5" s="151">
        <v>919</v>
      </c>
      <c r="W5" s="152">
        <v>919</v>
      </c>
      <c r="X5" s="150">
        <v>1</v>
      </c>
      <c r="Y5" s="125"/>
      <c r="Z5" s="126"/>
      <c r="AA5" s="125"/>
      <c r="AB5" s="134"/>
    </row>
    <row r="6" spans="1:28" s="4" customFormat="1" x14ac:dyDescent="0.2">
      <c r="A6" s="45">
        <v>1</v>
      </c>
      <c r="B6" s="46" t="s">
        <v>37</v>
      </c>
      <c r="C6" s="22" t="s">
        <v>32</v>
      </c>
      <c r="D6" s="148">
        <v>929</v>
      </c>
      <c r="E6" s="149">
        <v>934</v>
      </c>
      <c r="F6" s="150">
        <v>0.99464668094218411</v>
      </c>
      <c r="G6" s="153">
        <v>1041</v>
      </c>
      <c r="H6" s="172">
        <v>1050</v>
      </c>
      <c r="I6" s="154">
        <v>0.99142857142857144</v>
      </c>
      <c r="J6" s="153">
        <v>1119</v>
      </c>
      <c r="K6" s="172">
        <v>1120</v>
      </c>
      <c r="L6" s="154">
        <v>0.99910714285714286</v>
      </c>
      <c r="M6" s="153">
        <v>1239</v>
      </c>
      <c r="N6" s="172">
        <v>1246</v>
      </c>
      <c r="O6" s="154">
        <v>0.9943820224719101</v>
      </c>
      <c r="P6" s="153">
        <v>1344</v>
      </c>
      <c r="Q6" s="172">
        <v>1347</v>
      </c>
      <c r="R6" s="154">
        <v>0.99777282850779514</v>
      </c>
      <c r="S6" s="153">
        <v>923</v>
      </c>
      <c r="T6" s="172">
        <v>929</v>
      </c>
      <c r="U6" s="154">
        <v>0.9935414424111948</v>
      </c>
      <c r="V6" s="153">
        <v>45</v>
      </c>
      <c r="W6" s="172">
        <v>45</v>
      </c>
      <c r="X6" s="154">
        <v>1</v>
      </c>
      <c r="Y6" s="125"/>
      <c r="Z6" s="126"/>
      <c r="AA6" s="125"/>
      <c r="AB6" s="134"/>
    </row>
    <row r="7" spans="1:28" s="4" customFormat="1" x14ac:dyDescent="0.2">
      <c r="A7" s="45">
        <v>1</v>
      </c>
      <c r="B7" s="46" t="s">
        <v>37</v>
      </c>
      <c r="C7" s="22" t="s">
        <v>35</v>
      </c>
      <c r="D7" s="148" t="s">
        <v>2</v>
      </c>
      <c r="E7" s="149" t="s">
        <v>2</v>
      </c>
      <c r="F7" s="150" t="s">
        <v>2</v>
      </c>
      <c r="G7" s="153">
        <v>1496</v>
      </c>
      <c r="H7" s="172">
        <v>1499</v>
      </c>
      <c r="I7" s="154">
        <v>0.99799866577718477</v>
      </c>
      <c r="J7" s="153">
        <v>2446</v>
      </c>
      <c r="K7" s="172">
        <v>2449</v>
      </c>
      <c r="L7" s="154">
        <v>0.99877501020824822</v>
      </c>
      <c r="M7" s="153">
        <v>2468</v>
      </c>
      <c r="N7" s="172">
        <v>2476</v>
      </c>
      <c r="O7" s="154">
        <v>0.99676898222940225</v>
      </c>
      <c r="P7" s="153">
        <v>2346</v>
      </c>
      <c r="Q7" s="172">
        <v>2351</v>
      </c>
      <c r="R7" s="154">
        <v>0.99787324542747768</v>
      </c>
      <c r="S7" s="153">
        <v>2254</v>
      </c>
      <c r="T7" s="172">
        <v>2260</v>
      </c>
      <c r="U7" s="154">
        <v>0.99734513274336278</v>
      </c>
      <c r="V7" s="153">
        <v>1467</v>
      </c>
      <c r="W7" s="172">
        <v>1467</v>
      </c>
      <c r="X7" s="154">
        <v>1</v>
      </c>
      <c r="Y7" s="125"/>
      <c r="Z7" s="126"/>
      <c r="AA7" s="125"/>
      <c r="AB7" s="134"/>
    </row>
    <row r="8" spans="1:28" s="4" customFormat="1" x14ac:dyDescent="0.2">
      <c r="A8" s="45">
        <v>1</v>
      </c>
      <c r="B8" s="46" t="s">
        <v>37</v>
      </c>
      <c r="C8" s="22" t="s">
        <v>36</v>
      </c>
      <c r="D8" s="155">
        <v>2401</v>
      </c>
      <c r="E8" s="156">
        <v>2414</v>
      </c>
      <c r="F8" s="157">
        <v>0.99461474730737365</v>
      </c>
      <c r="G8" s="159">
        <v>1310</v>
      </c>
      <c r="H8" s="173">
        <v>1314</v>
      </c>
      <c r="I8" s="158">
        <v>0.9969558599695586</v>
      </c>
      <c r="J8" s="159">
        <v>101</v>
      </c>
      <c r="K8" s="173">
        <v>101</v>
      </c>
      <c r="L8" s="158">
        <v>1</v>
      </c>
      <c r="M8" s="159">
        <v>86</v>
      </c>
      <c r="N8" s="173">
        <v>86</v>
      </c>
      <c r="O8" s="158">
        <v>1</v>
      </c>
      <c r="P8" s="159">
        <v>60</v>
      </c>
      <c r="Q8" s="173">
        <v>60</v>
      </c>
      <c r="R8" s="158">
        <v>1</v>
      </c>
      <c r="S8" s="159">
        <v>77</v>
      </c>
      <c r="T8" s="173">
        <v>77</v>
      </c>
      <c r="U8" s="158">
        <v>1</v>
      </c>
      <c r="V8" s="159">
        <v>27</v>
      </c>
      <c r="W8" s="173">
        <v>27</v>
      </c>
      <c r="X8" s="158">
        <v>1</v>
      </c>
      <c r="Y8" s="125"/>
      <c r="Z8" s="126"/>
      <c r="AA8" s="125"/>
      <c r="AB8" s="134"/>
    </row>
    <row r="9" spans="1:28" x14ac:dyDescent="0.2">
      <c r="A9" s="45">
        <v>1</v>
      </c>
      <c r="B9" s="46" t="s">
        <v>37</v>
      </c>
      <c r="C9" s="22" t="s">
        <v>33</v>
      </c>
      <c r="D9" s="151" t="s">
        <v>2</v>
      </c>
      <c r="E9" s="152" t="s">
        <v>2</v>
      </c>
      <c r="F9" s="150" t="s">
        <v>2</v>
      </c>
      <c r="G9" s="151" t="s">
        <v>2</v>
      </c>
      <c r="H9" s="152" t="s">
        <v>2</v>
      </c>
      <c r="I9" s="150" t="s">
        <v>2</v>
      </c>
      <c r="J9" s="151" t="s">
        <v>2</v>
      </c>
      <c r="K9" s="152" t="s">
        <v>2</v>
      </c>
      <c r="L9" s="150" t="s">
        <v>2</v>
      </c>
      <c r="M9" s="151" t="s">
        <v>2</v>
      </c>
      <c r="N9" s="152" t="s">
        <v>2</v>
      </c>
      <c r="O9" s="150" t="s">
        <v>2</v>
      </c>
      <c r="P9" s="151" t="s">
        <v>2</v>
      </c>
      <c r="Q9" s="152" t="s">
        <v>2</v>
      </c>
      <c r="R9" s="150" t="s">
        <v>2</v>
      </c>
      <c r="S9" s="151">
        <v>2500</v>
      </c>
      <c r="T9" s="152">
        <v>2507</v>
      </c>
      <c r="U9" s="150">
        <v>0.99720781810929393</v>
      </c>
      <c r="V9" s="151">
        <v>2158</v>
      </c>
      <c r="W9" s="152">
        <v>2158</v>
      </c>
      <c r="X9" s="150">
        <v>1</v>
      </c>
      <c r="Y9" s="125"/>
      <c r="Z9" s="126"/>
      <c r="AA9" s="125"/>
      <c r="AB9" s="134"/>
    </row>
    <row r="10" spans="1:28" ht="13.5" thickBot="1" x14ac:dyDescent="0.25">
      <c r="A10" s="45">
        <v>1</v>
      </c>
      <c r="B10" s="46" t="s">
        <v>37</v>
      </c>
      <c r="C10" s="22" t="s">
        <v>34</v>
      </c>
      <c r="D10" s="155">
        <v>3263</v>
      </c>
      <c r="E10" s="156">
        <v>3267</v>
      </c>
      <c r="F10" s="157">
        <v>0.99877563513927148</v>
      </c>
      <c r="G10" s="159">
        <v>3082</v>
      </c>
      <c r="H10" s="173">
        <v>3087</v>
      </c>
      <c r="I10" s="158">
        <v>0.9983803045027535</v>
      </c>
      <c r="J10" s="159">
        <v>3013</v>
      </c>
      <c r="K10" s="173">
        <v>3023</v>
      </c>
      <c r="L10" s="158">
        <v>0.99669202778696664</v>
      </c>
      <c r="M10" s="159">
        <v>3423</v>
      </c>
      <c r="N10" s="173">
        <v>3436</v>
      </c>
      <c r="O10" s="158">
        <v>0.99621653084982542</v>
      </c>
      <c r="P10" s="159">
        <v>3716</v>
      </c>
      <c r="Q10" s="173">
        <v>3722</v>
      </c>
      <c r="R10" s="158">
        <v>0.99838796346050507</v>
      </c>
      <c r="S10" s="159">
        <v>2692</v>
      </c>
      <c r="T10" s="173">
        <v>2711</v>
      </c>
      <c r="U10" s="158">
        <v>0.99299151604573954</v>
      </c>
      <c r="V10" s="159">
        <v>166</v>
      </c>
      <c r="W10" s="173">
        <v>166</v>
      </c>
      <c r="X10" s="158">
        <v>1</v>
      </c>
      <c r="Y10" s="125"/>
      <c r="Z10" s="126"/>
      <c r="AA10" s="125"/>
      <c r="AB10" s="134"/>
    </row>
    <row r="11" spans="1:28" x14ac:dyDescent="0.2">
      <c r="A11" s="44">
        <v>2</v>
      </c>
      <c r="B11" s="19" t="s">
        <v>18</v>
      </c>
      <c r="C11" s="20" t="s">
        <v>14</v>
      </c>
      <c r="D11" s="81">
        <v>43520</v>
      </c>
      <c r="E11" s="82">
        <v>30011</v>
      </c>
      <c r="F11" s="85">
        <v>1.45013495051814</v>
      </c>
      <c r="G11" s="81">
        <v>43242</v>
      </c>
      <c r="H11" s="82">
        <v>30031</v>
      </c>
      <c r="I11" s="85">
        <v>1.43991209083947</v>
      </c>
      <c r="J11" s="81">
        <v>44156</v>
      </c>
      <c r="K11" s="82">
        <v>30704</v>
      </c>
      <c r="L11" s="85">
        <v>1.4381188118811901</v>
      </c>
      <c r="M11" s="81">
        <v>44652</v>
      </c>
      <c r="N11" s="82">
        <v>31219</v>
      </c>
      <c r="O11" s="85">
        <v>1.43028284057785</v>
      </c>
      <c r="P11" s="81">
        <v>46993</v>
      </c>
      <c r="Q11" s="82">
        <v>32837</v>
      </c>
      <c r="R11" s="85">
        <v>1.4310990650790301</v>
      </c>
      <c r="S11" s="81">
        <v>40121</v>
      </c>
      <c r="T11" s="82">
        <v>28502</v>
      </c>
      <c r="U11" s="85">
        <v>1.4076556031155709</v>
      </c>
      <c r="V11" s="81">
        <v>24384</v>
      </c>
      <c r="W11" s="82">
        <v>20820</v>
      </c>
      <c r="X11" s="85">
        <v>1.1711815561959653</v>
      </c>
      <c r="Y11" s="125"/>
      <c r="Z11" s="123"/>
      <c r="AA11" s="123"/>
    </row>
    <row r="12" spans="1:28" x14ac:dyDescent="0.2">
      <c r="A12" s="12">
        <v>2</v>
      </c>
      <c r="B12" s="13" t="s">
        <v>18</v>
      </c>
      <c r="C12" s="17" t="s">
        <v>99</v>
      </c>
      <c r="D12" s="83">
        <v>33778</v>
      </c>
      <c r="E12" s="54">
        <v>23418</v>
      </c>
      <c r="F12" s="122">
        <v>1.4423947390895899</v>
      </c>
      <c r="G12" s="83">
        <v>33531</v>
      </c>
      <c r="H12" s="54">
        <v>23472</v>
      </c>
      <c r="I12" s="122">
        <v>1.42855316973415</v>
      </c>
      <c r="J12" s="83">
        <v>34172</v>
      </c>
      <c r="K12" s="54">
        <v>24063</v>
      </c>
      <c r="L12" s="122">
        <v>1.4201055562481799</v>
      </c>
      <c r="M12" s="83">
        <v>34098</v>
      </c>
      <c r="N12" s="54">
        <v>24022</v>
      </c>
      <c r="O12" s="122">
        <v>1.41944883856465</v>
      </c>
      <c r="P12" s="83">
        <v>36166</v>
      </c>
      <c r="Q12" s="54">
        <v>25390</v>
      </c>
      <c r="R12" s="122">
        <v>1.4244190626230799</v>
      </c>
      <c r="S12" s="83">
        <v>27371</v>
      </c>
      <c r="T12" s="54">
        <v>18861</v>
      </c>
      <c r="U12" s="122">
        <v>1.4511955887810826</v>
      </c>
      <c r="V12" s="83">
        <v>18959</v>
      </c>
      <c r="W12" s="83">
        <v>16038</v>
      </c>
      <c r="X12" s="122">
        <v>1.1821299413892006</v>
      </c>
      <c r="Y12" s="123"/>
      <c r="Z12" s="123"/>
      <c r="AA12" s="123"/>
    </row>
    <row r="13" spans="1:28" s="4" customFormat="1" x14ac:dyDescent="0.2">
      <c r="A13" s="12">
        <v>2</v>
      </c>
      <c r="B13" s="13" t="s">
        <v>18</v>
      </c>
      <c r="C13" s="185" t="s">
        <v>31</v>
      </c>
      <c r="D13" s="84" t="s">
        <v>2</v>
      </c>
      <c r="E13" s="51" t="s">
        <v>2</v>
      </c>
      <c r="F13" s="57" t="s">
        <v>2</v>
      </c>
      <c r="G13" s="84" t="s">
        <v>2</v>
      </c>
      <c r="H13" s="51" t="s">
        <v>2</v>
      </c>
      <c r="I13" s="57" t="s">
        <v>2</v>
      </c>
      <c r="J13" s="84" t="s">
        <v>2</v>
      </c>
      <c r="K13" s="51" t="s">
        <v>2</v>
      </c>
      <c r="L13" s="57" t="s">
        <v>2</v>
      </c>
      <c r="M13" s="84" t="s">
        <v>2</v>
      </c>
      <c r="N13" s="51" t="s">
        <v>2</v>
      </c>
      <c r="O13" s="57" t="s">
        <v>2</v>
      </c>
      <c r="P13" s="84" t="s">
        <v>2</v>
      </c>
      <c r="Q13" s="51" t="s">
        <v>2</v>
      </c>
      <c r="R13" s="57" t="s">
        <v>2</v>
      </c>
      <c r="S13" s="84">
        <v>1499</v>
      </c>
      <c r="T13" s="51">
        <v>1157</v>
      </c>
      <c r="U13" s="57">
        <v>1.2955920484010373</v>
      </c>
      <c r="V13" s="84">
        <v>1004</v>
      </c>
      <c r="W13" s="51">
        <v>919</v>
      </c>
      <c r="X13" s="57">
        <v>1.0924918389553899</v>
      </c>
      <c r="Y13" s="123"/>
      <c r="Z13" s="123"/>
      <c r="AA13" s="123"/>
    </row>
    <row r="14" spans="1:28" s="4" customFormat="1" x14ac:dyDescent="0.2">
      <c r="A14" s="77">
        <v>2</v>
      </c>
      <c r="B14" s="13" t="s">
        <v>18</v>
      </c>
      <c r="C14" s="79" t="s">
        <v>32</v>
      </c>
      <c r="D14" s="84">
        <v>1367</v>
      </c>
      <c r="E14" s="51">
        <v>934</v>
      </c>
      <c r="F14" s="57">
        <v>1.46359743040685</v>
      </c>
      <c r="G14" s="84">
        <v>1508</v>
      </c>
      <c r="H14" s="51">
        <v>1050</v>
      </c>
      <c r="I14" s="57">
        <v>1.43619047619048</v>
      </c>
      <c r="J14" s="84">
        <v>1631</v>
      </c>
      <c r="K14" s="51">
        <v>1120</v>
      </c>
      <c r="L14" s="57">
        <v>1.45625</v>
      </c>
      <c r="M14" s="84">
        <v>1710</v>
      </c>
      <c r="N14" s="51">
        <v>1246</v>
      </c>
      <c r="O14" s="57">
        <v>1.37239165329053</v>
      </c>
      <c r="P14" s="84">
        <v>1902</v>
      </c>
      <c r="Q14" s="51">
        <v>1347</v>
      </c>
      <c r="R14" s="57">
        <v>1.41202672605791</v>
      </c>
      <c r="S14" s="84">
        <v>1090</v>
      </c>
      <c r="T14" s="51">
        <v>929</v>
      </c>
      <c r="U14" s="57">
        <v>1.1733046286329387</v>
      </c>
      <c r="V14" s="84">
        <v>45</v>
      </c>
      <c r="W14" s="51">
        <v>45</v>
      </c>
      <c r="X14" s="57">
        <v>1</v>
      </c>
      <c r="Y14" s="123"/>
      <c r="Z14" s="123"/>
      <c r="AA14" s="123"/>
    </row>
    <row r="15" spans="1:28" s="4" customFormat="1" x14ac:dyDescent="0.2">
      <c r="A15" s="12">
        <v>2</v>
      </c>
      <c r="B15" s="13" t="s">
        <v>18</v>
      </c>
      <c r="C15" s="80" t="s">
        <v>35</v>
      </c>
      <c r="D15" s="84" t="s">
        <v>2</v>
      </c>
      <c r="E15" s="51" t="s">
        <v>2</v>
      </c>
      <c r="F15" s="57" t="s">
        <v>2</v>
      </c>
      <c r="G15" s="84">
        <v>2166</v>
      </c>
      <c r="H15" s="51">
        <v>1499</v>
      </c>
      <c r="I15" s="57">
        <v>1.44496330887258</v>
      </c>
      <c r="J15" s="84">
        <v>3696</v>
      </c>
      <c r="K15" s="51">
        <v>2449</v>
      </c>
      <c r="L15" s="57">
        <v>1.5091874234381399</v>
      </c>
      <c r="M15" s="84">
        <v>3654</v>
      </c>
      <c r="N15" s="51">
        <v>2476</v>
      </c>
      <c r="O15" s="57">
        <v>1.47576736672052</v>
      </c>
      <c r="P15" s="84">
        <v>3442</v>
      </c>
      <c r="Q15" s="51">
        <v>2351</v>
      </c>
      <c r="R15" s="57">
        <v>1.46405784772437</v>
      </c>
      <c r="S15" s="84">
        <v>3336</v>
      </c>
      <c r="T15" s="51">
        <v>2260</v>
      </c>
      <c r="U15" s="57">
        <v>1.4761061946902654</v>
      </c>
      <c r="V15" s="84">
        <v>1660</v>
      </c>
      <c r="W15" s="51">
        <v>1467</v>
      </c>
      <c r="X15" s="57">
        <v>1.1315610088616199</v>
      </c>
      <c r="Y15" s="123"/>
      <c r="Z15" s="123"/>
      <c r="AA15" s="123"/>
    </row>
    <row r="16" spans="1:28" s="4" customFormat="1" x14ac:dyDescent="0.2">
      <c r="A16" s="45">
        <v>2</v>
      </c>
      <c r="B16" s="46" t="s">
        <v>18</v>
      </c>
      <c r="C16" s="22" t="s">
        <v>36</v>
      </c>
      <c r="D16" s="84">
        <v>3448</v>
      </c>
      <c r="E16" s="51">
        <v>2414</v>
      </c>
      <c r="F16" s="57">
        <v>1.4283347141673599</v>
      </c>
      <c r="G16" s="84">
        <v>1351</v>
      </c>
      <c r="H16" s="51">
        <v>1314</v>
      </c>
      <c r="I16" s="57">
        <v>1.02815829528158</v>
      </c>
      <c r="J16" s="84">
        <v>104</v>
      </c>
      <c r="K16" s="51">
        <v>101</v>
      </c>
      <c r="L16" s="57">
        <v>1.02970297029703</v>
      </c>
      <c r="M16" s="84">
        <v>90</v>
      </c>
      <c r="N16" s="51">
        <v>86</v>
      </c>
      <c r="O16" s="57">
        <v>1.0465116279069799</v>
      </c>
      <c r="P16" s="84">
        <v>60</v>
      </c>
      <c r="Q16" s="51">
        <v>60</v>
      </c>
      <c r="R16" s="57">
        <v>1</v>
      </c>
      <c r="S16" s="84">
        <v>79</v>
      </c>
      <c r="T16" s="51">
        <v>77</v>
      </c>
      <c r="U16" s="57">
        <v>1.025974025974026</v>
      </c>
      <c r="V16" s="84">
        <v>27</v>
      </c>
      <c r="W16" s="51">
        <v>27</v>
      </c>
      <c r="X16" s="57">
        <v>1</v>
      </c>
      <c r="Y16" s="123"/>
      <c r="Z16" s="123"/>
      <c r="AA16" s="123"/>
    </row>
    <row r="17" spans="1:27" s="4" customFormat="1" x14ac:dyDescent="0.2">
      <c r="A17" s="12">
        <v>2</v>
      </c>
      <c r="B17" s="13" t="s">
        <v>18</v>
      </c>
      <c r="C17" s="17" t="s">
        <v>33</v>
      </c>
      <c r="D17" s="84" t="s">
        <v>2</v>
      </c>
      <c r="E17" s="51" t="s">
        <v>2</v>
      </c>
      <c r="F17" s="57" t="s">
        <v>2</v>
      </c>
      <c r="G17" s="84" t="s">
        <v>2</v>
      </c>
      <c r="H17" s="51" t="s">
        <v>2</v>
      </c>
      <c r="I17" s="57" t="s">
        <v>2</v>
      </c>
      <c r="J17" s="84" t="s">
        <v>2</v>
      </c>
      <c r="K17" s="51" t="s">
        <v>2</v>
      </c>
      <c r="L17" s="57" t="s">
        <v>2</v>
      </c>
      <c r="M17" s="84" t="s">
        <v>2</v>
      </c>
      <c r="N17" s="51" t="s">
        <v>2</v>
      </c>
      <c r="O17" s="57" t="s">
        <v>2</v>
      </c>
      <c r="P17" s="84" t="s">
        <v>2</v>
      </c>
      <c r="Q17" s="51" t="s">
        <v>2</v>
      </c>
      <c r="R17" s="57" t="s">
        <v>2</v>
      </c>
      <c r="S17" s="84">
        <v>3277</v>
      </c>
      <c r="T17" s="51">
        <v>2507</v>
      </c>
      <c r="U17" s="57">
        <v>1.3071400079776625</v>
      </c>
      <c r="V17" s="84">
        <v>2520</v>
      </c>
      <c r="W17" s="51">
        <v>2158</v>
      </c>
      <c r="X17" s="57">
        <v>1.16774791473587</v>
      </c>
      <c r="Y17" s="123"/>
      <c r="Z17" s="123"/>
      <c r="AA17" s="123"/>
    </row>
    <row r="18" spans="1:27" ht="13.5" thickBot="1" x14ac:dyDescent="0.25">
      <c r="A18" s="45">
        <v>2</v>
      </c>
      <c r="B18" s="46" t="s">
        <v>18</v>
      </c>
      <c r="C18" s="22" t="s">
        <v>34</v>
      </c>
      <c r="D18" s="84">
        <v>4927</v>
      </c>
      <c r="E18" s="51">
        <v>3267</v>
      </c>
      <c r="F18" s="184">
        <v>1.50811141720233</v>
      </c>
      <c r="G18" s="84">
        <v>4686</v>
      </c>
      <c r="H18" s="51">
        <v>3087</v>
      </c>
      <c r="I18" s="184">
        <v>1.5179786200194401</v>
      </c>
      <c r="J18" s="84">
        <v>4553</v>
      </c>
      <c r="K18" s="51">
        <v>3023</v>
      </c>
      <c r="L18" s="57">
        <v>1.50611974859411</v>
      </c>
      <c r="M18" s="84">
        <v>5100</v>
      </c>
      <c r="N18" s="51">
        <v>3436</v>
      </c>
      <c r="O18" s="57">
        <v>1.4842840512223501</v>
      </c>
      <c r="P18" s="84">
        <v>5423</v>
      </c>
      <c r="Q18" s="51">
        <v>3722</v>
      </c>
      <c r="R18" s="57">
        <v>1.4570123589468</v>
      </c>
      <c r="S18" s="84">
        <v>3469</v>
      </c>
      <c r="T18" s="51">
        <v>2711</v>
      </c>
      <c r="U18" s="57">
        <v>1.2796016230173368</v>
      </c>
      <c r="V18" s="84">
        <v>169</v>
      </c>
      <c r="W18" s="51">
        <v>166</v>
      </c>
      <c r="X18" s="57">
        <v>1.0180722891566301</v>
      </c>
      <c r="Y18" s="123"/>
      <c r="Z18" s="123"/>
      <c r="AA18" s="123"/>
    </row>
    <row r="19" spans="1:27" s="4" customFormat="1" x14ac:dyDescent="0.2">
      <c r="A19" s="44">
        <v>3</v>
      </c>
      <c r="B19" s="19" t="s">
        <v>19</v>
      </c>
      <c r="C19" s="32" t="s">
        <v>14</v>
      </c>
      <c r="D19" s="87">
        <v>4214618</v>
      </c>
      <c r="E19" s="88">
        <v>5902516</v>
      </c>
      <c r="F19" s="90">
        <v>0.71403753924597579</v>
      </c>
      <c r="G19" s="81">
        <v>3858150</v>
      </c>
      <c r="H19" s="81">
        <v>5426763</v>
      </c>
      <c r="I19" s="86">
        <v>0.71094868156210245</v>
      </c>
      <c r="J19" s="81">
        <v>3830656</v>
      </c>
      <c r="K19" s="82">
        <v>5217610</v>
      </c>
      <c r="L19" s="86">
        <v>0.73417829235991194</v>
      </c>
      <c r="M19" s="81">
        <v>4077358</v>
      </c>
      <c r="N19" s="82">
        <v>5299723</v>
      </c>
      <c r="O19" s="86">
        <v>0.7693530397720787</v>
      </c>
      <c r="P19" s="81">
        <v>4352150</v>
      </c>
      <c r="Q19" s="82">
        <v>5567975</v>
      </c>
      <c r="R19" s="86">
        <v>0.78163964457455359</v>
      </c>
      <c r="S19" s="81">
        <v>4747064</v>
      </c>
      <c r="T19" s="82">
        <v>5998282</v>
      </c>
      <c r="U19" s="86">
        <v>0.79140393866110326</v>
      </c>
      <c r="V19" s="81">
        <v>1167847</v>
      </c>
      <c r="W19" s="82">
        <v>1466314</v>
      </c>
      <c r="X19" s="86">
        <v>0.79645082840373893</v>
      </c>
      <c r="Y19" s="124"/>
      <c r="Z19" s="124"/>
      <c r="AA19" s="124"/>
    </row>
    <row r="20" spans="1:27" s="4" customFormat="1" x14ac:dyDescent="0.2">
      <c r="A20" s="12">
        <v>3</v>
      </c>
      <c r="B20" s="13" t="s">
        <v>19</v>
      </c>
      <c r="C20" s="17" t="s">
        <v>99</v>
      </c>
      <c r="D20" s="96">
        <v>3287943</v>
      </c>
      <c r="E20" s="54">
        <v>4575844</v>
      </c>
      <c r="F20" s="97">
        <v>0.71854350803917266</v>
      </c>
      <c r="G20" s="83">
        <v>2962019</v>
      </c>
      <c r="H20" s="54">
        <v>4131346</v>
      </c>
      <c r="I20" s="97">
        <v>0.71696222006096799</v>
      </c>
      <c r="J20" s="83">
        <v>2951925</v>
      </c>
      <c r="K20" s="54">
        <v>3966422</v>
      </c>
      <c r="L20" s="97">
        <v>0.74422867763440204</v>
      </c>
      <c r="M20" s="83">
        <v>3094249</v>
      </c>
      <c r="N20" s="54">
        <v>3955912</v>
      </c>
      <c r="O20" s="97">
        <v>0.78218347627550866</v>
      </c>
      <c r="P20" s="83">
        <v>3312906</v>
      </c>
      <c r="Q20" s="54">
        <v>4183929</v>
      </c>
      <c r="R20" s="97">
        <v>0.79181697394960571</v>
      </c>
      <c r="S20" s="83">
        <v>3680167</v>
      </c>
      <c r="T20" s="54">
        <v>4593761</v>
      </c>
      <c r="U20" s="97">
        <f>S20/T20</f>
        <v>0.80112287078060873</v>
      </c>
      <c r="V20" s="83">
        <v>908964</v>
      </c>
      <c r="W20" s="54">
        <v>1123357</v>
      </c>
      <c r="X20" s="97">
        <f>V20/W20</f>
        <v>0.8091497182106846</v>
      </c>
      <c r="Y20" s="124"/>
      <c r="Z20" s="124"/>
      <c r="AA20" s="124"/>
    </row>
    <row r="21" spans="1:27" s="4" customFormat="1" x14ac:dyDescent="0.2">
      <c r="A21" s="12">
        <v>3</v>
      </c>
      <c r="B21" s="46" t="s">
        <v>19</v>
      </c>
      <c r="C21" s="22" t="s">
        <v>31</v>
      </c>
      <c r="D21" s="89" t="s">
        <v>2</v>
      </c>
      <c r="E21" s="51" t="s">
        <v>2</v>
      </c>
      <c r="F21" s="55" t="s">
        <v>2</v>
      </c>
      <c r="G21" s="84" t="s">
        <v>2</v>
      </c>
      <c r="H21" s="51" t="s">
        <v>2</v>
      </c>
      <c r="I21" s="55" t="s">
        <v>2</v>
      </c>
      <c r="J21" s="84" t="s">
        <v>2</v>
      </c>
      <c r="K21" s="51" t="s">
        <v>2</v>
      </c>
      <c r="L21" s="55" t="s">
        <v>2</v>
      </c>
      <c r="M21" s="84" t="s">
        <v>2</v>
      </c>
      <c r="N21" s="51" t="s">
        <v>2</v>
      </c>
      <c r="O21" s="55" t="s">
        <v>2</v>
      </c>
      <c r="P21" s="84" t="s">
        <v>2</v>
      </c>
      <c r="Q21" s="51" t="s">
        <v>2</v>
      </c>
      <c r="R21" s="55" t="s">
        <v>2</v>
      </c>
      <c r="S21" s="84">
        <v>137113</v>
      </c>
      <c r="T21" s="51">
        <v>168025</v>
      </c>
      <c r="U21" s="55">
        <v>0.81599999999999995</v>
      </c>
      <c r="V21" s="84">
        <v>49904</v>
      </c>
      <c r="W21" s="51">
        <v>65608</v>
      </c>
      <c r="X21" s="55">
        <v>0.76063894646994268</v>
      </c>
      <c r="Y21" s="124"/>
      <c r="Z21" s="124"/>
      <c r="AA21" s="124"/>
    </row>
    <row r="22" spans="1:27" s="4" customFormat="1" x14ac:dyDescent="0.2">
      <c r="A22" s="12">
        <v>3</v>
      </c>
      <c r="B22" s="46" t="s">
        <v>19</v>
      </c>
      <c r="C22" s="22" t="s">
        <v>32</v>
      </c>
      <c r="D22" s="89">
        <v>132060</v>
      </c>
      <c r="E22" s="51">
        <v>192272</v>
      </c>
      <c r="F22" s="55">
        <v>0.68683947740700679</v>
      </c>
      <c r="G22" s="84">
        <v>134821</v>
      </c>
      <c r="H22" s="51">
        <v>197445</v>
      </c>
      <c r="I22" s="55">
        <v>0.68282812935247794</v>
      </c>
      <c r="J22" s="84">
        <v>164604</v>
      </c>
      <c r="K22" s="51">
        <v>215614</v>
      </c>
      <c r="L22" s="55">
        <v>0.76341981503983969</v>
      </c>
      <c r="M22" s="84">
        <v>188161</v>
      </c>
      <c r="N22" s="51">
        <v>237842</v>
      </c>
      <c r="O22" s="55">
        <v>0.79111763271415481</v>
      </c>
      <c r="P22" s="84">
        <v>189762</v>
      </c>
      <c r="Q22" s="51">
        <v>246887</v>
      </c>
      <c r="R22" s="55">
        <v>0.76861884181832174</v>
      </c>
      <c r="S22" s="84">
        <v>72909</v>
      </c>
      <c r="T22" s="51">
        <v>103268</v>
      </c>
      <c r="U22" s="55">
        <v>0.70599999999999996</v>
      </c>
      <c r="V22" s="84">
        <v>2353</v>
      </c>
      <c r="W22" s="51">
        <v>2586</v>
      </c>
      <c r="X22" s="55">
        <v>0.90989945862335653</v>
      </c>
      <c r="Y22" s="124"/>
      <c r="Z22" s="125"/>
      <c r="AA22" s="124"/>
    </row>
    <row r="23" spans="1:27" s="4" customFormat="1" x14ac:dyDescent="0.2">
      <c r="A23" s="12">
        <v>3</v>
      </c>
      <c r="B23" s="46" t="s">
        <v>19</v>
      </c>
      <c r="C23" s="22" t="s">
        <v>35</v>
      </c>
      <c r="D23" s="89" t="s">
        <v>2</v>
      </c>
      <c r="E23" s="51" t="s">
        <v>2</v>
      </c>
      <c r="F23" s="55" t="s">
        <v>2</v>
      </c>
      <c r="G23" s="84">
        <v>271105</v>
      </c>
      <c r="H23" s="51">
        <v>371388</v>
      </c>
      <c r="I23" s="55">
        <v>0.72997781296110809</v>
      </c>
      <c r="J23" s="84">
        <v>354120</v>
      </c>
      <c r="K23" s="51">
        <v>478656</v>
      </c>
      <c r="L23" s="55">
        <v>0.73982150020056159</v>
      </c>
      <c r="M23" s="84">
        <v>375568</v>
      </c>
      <c r="N23" s="51">
        <v>488632</v>
      </c>
      <c r="O23" s="55">
        <v>0.76861114294602073</v>
      </c>
      <c r="P23" s="84">
        <v>354541</v>
      </c>
      <c r="Q23" s="51">
        <v>453490</v>
      </c>
      <c r="R23" s="55">
        <v>0.78180555249288852</v>
      </c>
      <c r="S23" s="84">
        <v>356637</v>
      </c>
      <c r="T23" s="51">
        <v>446210</v>
      </c>
      <c r="U23" s="55">
        <v>0.79900000000000004</v>
      </c>
      <c r="V23" s="84">
        <v>86944</v>
      </c>
      <c r="W23" s="51">
        <v>110430</v>
      </c>
      <c r="X23" s="55">
        <v>0.78700000000000003</v>
      </c>
      <c r="Y23" s="124"/>
      <c r="Z23" s="124"/>
      <c r="AA23" s="124"/>
    </row>
    <row r="24" spans="1:27" s="4" customFormat="1" x14ac:dyDescent="0.2">
      <c r="A24" s="12">
        <v>3</v>
      </c>
      <c r="B24" s="46" t="s">
        <v>19</v>
      </c>
      <c r="C24" s="22" t="s">
        <v>36</v>
      </c>
      <c r="D24" s="89">
        <v>360317</v>
      </c>
      <c r="E24" s="51">
        <v>475843</v>
      </c>
      <c r="F24" s="55">
        <v>0.75721824215129785</v>
      </c>
      <c r="G24" s="84">
        <v>93586</v>
      </c>
      <c r="H24" s="51">
        <v>120961</v>
      </c>
      <c r="I24" s="55">
        <v>0.77368738684369343</v>
      </c>
      <c r="J24" s="84">
        <v>10520</v>
      </c>
      <c r="K24" s="51">
        <v>16365</v>
      </c>
      <c r="L24" s="55">
        <v>0.64283531927894899</v>
      </c>
      <c r="M24" s="84">
        <v>6703</v>
      </c>
      <c r="N24" s="51">
        <v>10446</v>
      </c>
      <c r="O24" s="55">
        <v>0.6416810262301359</v>
      </c>
      <c r="P24" s="84">
        <v>8730</v>
      </c>
      <c r="Q24" s="51">
        <v>10430</v>
      </c>
      <c r="R24" s="55">
        <v>0.83700862895493766</v>
      </c>
      <c r="S24" s="84">
        <v>9000</v>
      </c>
      <c r="T24" s="51">
        <v>9696</v>
      </c>
      <c r="U24" s="55">
        <v>0.92800000000000005</v>
      </c>
      <c r="V24" s="84">
        <v>1668</v>
      </c>
      <c r="W24" s="51">
        <v>1881</v>
      </c>
      <c r="X24" s="55">
        <v>0.88700000000000001</v>
      </c>
      <c r="Y24" s="124"/>
      <c r="Z24" s="124"/>
      <c r="AA24" s="124"/>
    </row>
    <row r="25" spans="1:27" s="4" customFormat="1" x14ac:dyDescent="0.2">
      <c r="A25" s="12">
        <v>3</v>
      </c>
      <c r="B25" s="46" t="s">
        <v>19</v>
      </c>
      <c r="C25" s="22" t="s">
        <v>33</v>
      </c>
      <c r="D25" s="89" t="s">
        <v>2</v>
      </c>
      <c r="E25" s="51" t="s">
        <v>2</v>
      </c>
      <c r="F25" s="55" t="s">
        <v>2</v>
      </c>
      <c r="G25" s="89" t="s">
        <v>2</v>
      </c>
      <c r="H25" s="51" t="s">
        <v>2</v>
      </c>
      <c r="I25" s="55" t="s">
        <v>2</v>
      </c>
      <c r="J25" s="89" t="s">
        <v>2</v>
      </c>
      <c r="K25" s="51" t="s">
        <v>2</v>
      </c>
      <c r="L25" s="55" t="s">
        <v>2</v>
      </c>
      <c r="M25" s="89" t="s">
        <v>2</v>
      </c>
      <c r="N25" s="51" t="s">
        <v>2</v>
      </c>
      <c r="O25" s="55" t="s">
        <v>2</v>
      </c>
      <c r="P25" s="89" t="s">
        <v>2</v>
      </c>
      <c r="Q25" s="51" t="s">
        <v>2</v>
      </c>
      <c r="R25" s="55" t="s">
        <v>2</v>
      </c>
      <c r="S25" s="84">
        <v>187550</v>
      </c>
      <c r="T25" s="51">
        <v>259539</v>
      </c>
      <c r="U25" s="55">
        <v>0.72262742786247924</v>
      </c>
      <c r="V25" s="84">
        <v>110090</v>
      </c>
      <c r="W25" s="51">
        <v>152148</v>
      </c>
      <c r="X25" s="55">
        <v>0.72399999999999998</v>
      </c>
      <c r="Y25" s="124"/>
      <c r="Z25" s="124"/>
      <c r="AA25" s="124"/>
    </row>
    <row r="26" spans="1:27" s="4" customFormat="1" ht="13.5" thickBot="1" x14ac:dyDescent="0.25">
      <c r="A26" s="45">
        <v>3</v>
      </c>
      <c r="B26" s="46" t="s">
        <v>19</v>
      </c>
      <c r="C26" s="22" t="s">
        <v>34</v>
      </c>
      <c r="D26" s="89">
        <v>434298</v>
      </c>
      <c r="E26" s="128">
        <v>658557</v>
      </c>
      <c r="F26" s="55">
        <v>0.65946911201308311</v>
      </c>
      <c r="G26" s="84">
        <v>396619</v>
      </c>
      <c r="H26" s="51">
        <v>605623</v>
      </c>
      <c r="I26" s="55">
        <v>0.65489421636892919</v>
      </c>
      <c r="J26" s="84">
        <v>349487</v>
      </c>
      <c r="K26" s="51">
        <v>540553</v>
      </c>
      <c r="L26" s="55">
        <v>0.64653604734410874</v>
      </c>
      <c r="M26" s="84">
        <v>412677</v>
      </c>
      <c r="N26" s="51">
        <v>606891</v>
      </c>
      <c r="O26" s="55">
        <v>0.67998536804796905</v>
      </c>
      <c r="P26" s="84">
        <v>486211</v>
      </c>
      <c r="Q26" s="51">
        <v>673239</v>
      </c>
      <c r="R26" s="55">
        <v>0.72219672360038556</v>
      </c>
      <c r="S26" s="84">
        <v>303688</v>
      </c>
      <c r="T26" s="51">
        <v>417783</v>
      </c>
      <c r="U26" s="55">
        <v>0.72699999999999998</v>
      </c>
      <c r="V26" s="84">
        <v>7924</v>
      </c>
      <c r="W26" s="51">
        <v>10304</v>
      </c>
      <c r="X26" s="55">
        <v>0.76900000000000002</v>
      </c>
      <c r="Y26" s="124"/>
      <c r="Z26" s="124"/>
      <c r="AA26" s="124"/>
    </row>
    <row r="27" spans="1:27" s="4" customFormat="1" x14ac:dyDescent="0.2">
      <c r="A27" s="44">
        <v>4</v>
      </c>
      <c r="B27" s="19" t="s">
        <v>61</v>
      </c>
      <c r="C27" s="212" t="s">
        <v>14</v>
      </c>
      <c r="D27" s="190">
        <v>9683</v>
      </c>
      <c r="E27" s="191">
        <v>14691</v>
      </c>
      <c r="F27" s="210">
        <v>0.65910999999999997</v>
      </c>
      <c r="G27" s="205">
        <v>9236</v>
      </c>
      <c r="H27" s="198">
        <v>14257</v>
      </c>
      <c r="I27" s="199">
        <v>0.64781999999999995</v>
      </c>
      <c r="J27" s="205">
        <v>9118</v>
      </c>
      <c r="K27" s="198">
        <v>14155</v>
      </c>
      <c r="L27" s="199">
        <v>0.64415</v>
      </c>
      <c r="M27" s="205">
        <v>9469</v>
      </c>
      <c r="N27" s="198">
        <v>14823</v>
      </c>
      <c r="O27" s="199">
        <v>0.63880000000000003</v>
      </c>
      <c r="P27" s="205">
        <v>9528</v>
      </c>
      <c r="Q27" s="198">
        <v>14977</v>
      </c>
      <c r="R27" s="199">
        <v>0.63617999999999997</v>
      </c>
      <c r="S27" s="323">
        <v>9397</v>
      </c>
      <c r="T27" s="324">
        <v>14831</v>
      </c>
      <c r="U27" s="325">
        <v>0.63361000000000001</v>
      </c>
      <c r="V27" s="323">
        <v>9162</v>
      </c>
      <c r="W27" s="324">
        <v>14417</v>
      </c>
      <c r="X27" s="325">
        <v>0.63549999999999995</v>
      </c>
      <c r="Y27" s="124"/>
      <c r="Z27" s="124"/>
      <c r="AA27" s="124"/>
    </row>
    <row r="28" spans="1:27" s="4" customFormat="1" x14ac:dyDescent="0.2">
      <c r="A28" s="12">
        <v>4</v>
      </c>
      <c r="B28" s="13" t="s">
        <v>61</v>
      </c>
      <c r="C28" s="80" t="s">
        <v>99</v>
      </c>
      <c r="D28" s="192">
        <v>7322</v>
      </c>
      <c r="E28" s="193">
        <v>11385</v>
      </c>
      <c r="F28" s="201">
        <v>0.64312692138779093</v>
      </c>
      <c r="G28" s="206">
        <v>7030</v>
      </c>
      <c r="H28" s="200">
        <v>11103</v>
      </c>
      <c r="I28" s="201">
        <v>0.63316220841214088</v>
      </c>
      <c r="J28" s="206">
        <v>6841</v>
      </c>
      <c r="K28" s="200">
        <v>10876</v>
      </c>
      <c r="L28" s="201">
        <v>0.62899963221772714</v>
      </c>
      <c r="M28" s="206">
        <v>7031</v>
      </c>
      <c r="N28" s="200">
        <v>11320</v>
      </c>
      <c r="O28" s="201">
        <v>0.62111307420494699</v>
      </c>
      <c r="P28" s="206">
        <v>7044</v>
      </c>
      <c r="Q28" s="200">
        <v>11400</v>
      </c>
      <c r="R28" s="201">
        <v>0.61789473684210527</v>
      </c>
      <c r="S28" s="326">
        <v>6857</v>
      </c>
      <c r="T28" s="327">
        <v>11224</v>
      </c>
      <c r="U28" s="328">
        <v>0.61092302209550964</v>
      </c>
      <c r="V28" s="326">
        <v>6600</v>
      </c>
      <c r="W28" s="327">
        <v>10914</v>
      </c>
      <c r="X28" s="328">
        <v>0.60472787245739412</v>
      </c>
      <c r="Y28" s="124"/>
      <c r="Z28" s="124"/>
      <c r="AA28" s="124"/>
    </row>
    <row r="29" spans="1:27" s="4" customFormat="1" x14ac:dyDescent="0.2">
      <c r="A29" s="12">
        <v>4</v>
      </c>
      <c r="B29" s="13" t="s">
        <v>61</v>
      </c>
      <c r="C29" s="213" t="s">
        <v>31</v>
      </c>
      <c r="D29" s="96" t="s">
        <v>2</v>
      </c>
      <c r="E29" s="54" t="s">
        <v>2</v>
      </c>
      <c r="F29" s="97" t="s">
        <v>2</v>
      </c>
      <c r="G29" s="96" t="s">
        <v>2</v>
      </c>
      <c r="H29" s="54" t="s">
        <v>2</v>
      </c>
      <c r="I29" s="97" t="s">
        <v>2</v>
      </c>
      <c r="J29" s="96" t="s">
        <v>2</v>
      </c>
      <c r="K29" s="54" t="s">
        <v>2</v>
      </c>
      <c r="L29" s="97" t="s">
        <v>2</v>
      </c>
      <c r="M29" s="96" t="s">
        <v>2</v>
      </c>
      <c r="N29" s="54" t="s">
        <v>2</v>
      </c>
      <c r="O29" s="97" t="s">
        <v>2</v>
      </c>
      <c r="P29" s="96" t="s">
        <v>2</v>
      </c>
      <c r="Q29" s="54" t="s">
        <v>2</v>
      </c>
      <c r="R29" s="97" t="s">
        <v>2</v>
      </c>
      <c r="S29" s="96">
        <v>329</v>
      </c>
      <c r="T29" s="54">
        <v>688</v>
      </c>
      <c r="U29" s="97">
        <v>0.47820000000000001</v>
      </c>
      <c r="V29" s="96">
        <v>327</v>
      </c>
      <c r="W29" s="54">
        <v>680</v>
      </c>
      <c r="X29" s="97">
        <v>0.48087999999999997</v>
      </c>
      <c r="Y29" s="124"/>
      <c r="Z29" s="124"/>
      <c r="AA29" s="124"/>
    </row>
    <row r="30" spans="1:27" s="4" customFormat="1" x14ac:dyDescent="0.2">
      <c r="A30" s="12">
        <v>4</v>
      </c>
      <c r="B30" s="13" t="s">
        <v>61</v>
      </c>
      <c r="C30" s="213" t="s">
        <v>32</v>
      </c>
      <c r="D30" s="194">
        <v>184</v>
      </c>
      <c r="E30" s="195">
        <v>464</v>
      </c>
      <c r="F30" s="132">
        <v>0.39655000000000001</v>
      </c>
      <c r="G30" s="131">
        <v>199</v>
      </c>
      <c r="H30" s="129">
        <v>509</v>
      </c>
      <c r="I30" s="132">
        <v>0.39095999999999997</v>
      </c>
      <c r="J30" s="131">
        <v>247</v>
      </c>
      <c r="K30" s="129">
        <v>584</v>
      </c>
      <c r="L30" s="130">
        <v>0.42294999999999999</v>
      </c>
      <c r="M30" s="133">
        <v>271</v>
      </c>
      <c r="N30" s="129">
        <v>558</v>
      </c>
      <c r="O30" s="130">
        <v>0.48565999999999998</v>
      </c>
      <c r="P30" s="133">
        <v>290</v>
      </c>
      <c r="Q30" s="129">
        <v>638</v>
      </c>
      <c r="R30" s="130">
        <v>0.45455000000000001</v>
      </c>
      <c r="S30" s="96">
        <v>2</v>
      </c>
      <c r="T30" s="54">
        <v>33</v>
      </c>
      <c r="U30" s="97">
        <v>6.0606060606060608E-2</v>
      </c>
      <c r="V30" s="96">
        <v>4</v>
      </c>
      <c r="W30" s="54">
        <v>28</v>
      </c>
      <c r="X30" s="97">
        <v>0.14285714285714285</v>
      </c>
      <c r="Y30" s="124"/>
      <c r="Z30" s="124"/>
      <c r="AA30" s="124"/>
    </row>
    <row r="31" spans="1:27" s="4" customFormat="1" x14ac:dyDescent="0.2">
      <c r="A31" s="12">
        <v>4</v>
      </c>
      <c r="B31" s="13" t="s">
        <v>61</v>
      </c>
      <c r="C31" s="213" t="s">
        <v>35</v>
      </c>
      <c r="D31" s="96" t="s">
        <v>2</v>
      </c>
      <c r="E31" s="54" t="s">
        <v>2</v>
      </c>
      <c r="F31" s="97" t="s">
        <v>2</v>
      </c>
      <c r="G31" s="207">
        <v>904</v>
      </c>
      <c r="H31" s="202">
        <v>1202</v>
      </c>
      <c r="I31" s="203">
        <v>0.75207999999999997</v>
      </c>
      <c r="J31" s="207">
        <v>930</v>
      </c>
      <c r="K31" s="202">
        <v>1245</v>
      </c>
      <c r="L31" s="203">
        <v>0.74699000000000004</v>
      </c>
      <c r="M31" s="207">
        <v>901</v>
      </c>
      <c r="N31" s="202">
        <v>1224</v>
      </c>
      <c r="O31" s="203">
        <v>0.73611000000000004</v>
      </c>
      <c r="P31" s="207">
        <v>869</v>
      </c>
      <c r="Q31" s="202">
        <v>1168</v>
      </c>
      <c r="R31" s="203">
        <v>0.74400999999999995</v>
      </c>
      <c r="S31" s="329">
        <v>866</v>
      </c>
      <c r="T31" s="330">
        <v>1167</v>
      </c>
      <c r="U31" s="219">
        <v>0.74207000000000001</v>
      </c>
      <c r="V31" s="329">
        <v>864</v>
      </c>
      <c r="W31" s="330">
        <v>1129</v>
      </c>
      <c r="X31" s="219">
        <v>0.76527999999999996</v>
      </c>
      <c r="Y31" s="124"/>
      <c r="Z31" s="124"/>
      <c r="AA31" s="124"/>
    </row>
    <row r="32" spans="1:27" s="4" customFormat="1" x14ac:dyDescent="0.2">
      <c r="A32" s="12">
        <v>4</v>
      </c>
      <c r="B32" s="13" t="s">
        <v>61</v>
      </c>
      <c r="C32" s="213" t="s">
        <v>36</v>
      </c>
      <c r="D32" s="197">
        <v>919</v>
      </c>
      <c r="E32" s="196">
        <v>1238</v>
      </c>
      <c r="F32" s="211">
        <v>0.74233000000000005</v>
      </c>
      <c r="G32" s="207">
        <v>27</v>
      </c>
      <c r="H32" s="202">
        <v>64</v>
      </c>
      <c r="I32" s="203">
        <v>0.421875</v>
      </c>
      <c r="J32" s="207">
        <v>9</v>
      </c>
      <c r="K32" s="202">
        <v>35</v>
      </c>
      <c r="L32" s="203">
        <v>0.25714285714285712</v>
      </c>
      <c r="M32" s="207">
        <v>5</v>
      </c>
      <c r="N32" s="202">
        <v>21</v>
      </c>
      <c r="O32" s="203">
        <v>0.23809523809523808</v>
      </c>
      <c r="P32" s="207">
        <v>3</v>
      </c>
      <c r="Q32" s="202">
        <v>22</v>
      </c>
      <c r="R32" s="203">
        <v>0.13636363636363635</v>
      </c>
      <c r="S32" s="329">
        <v>4</v>
      </c>
      <c r="T32" s="330">
        <v>26</v>
      </c>
      <c r="U32" s="219">
        <v>0.15384615384615385</v>
      </c>
      <c r="V32" s="329">
        <v>2</v>
      </c>
      <c r="W32" s="330">
        <v>19</v>
      </c>
      <c r="X32" s="219">
        <v>0.10526315789473684</v>
      </c>
      <c r="Y32" s="124"/>
      <c r="Z32" s="124"/>
      <c r="AA32" s="124"/>
    </row>
    <row r="33" spans="1:27" s="4" customFormat="1" x14ac:dyDescent="0.2">
      <c r="A33" s="12">
        <v>4</v>
      </c>
      <c r="B33" s="13" t="s">
        <v>61</v>
      </c>
      <c r="C33" s="213" t="s">
        <v>33</v>
      </c>
      <c r="D33" s="96" t="s">
        <v>2</v>
      </c>
      <c r="E33" s="54" t="s">
        <v>2</v>
      </c>
      <c r="F33" s="97" t="s">
        <v>2</v>
      </c>
      <c r="G33" s="96" t="s">
        <v>2</v>
      </c>
      <c r="H33" s="54" t="s">
        <v>2</v>
      </c>
      <c r="I33" s="97" t="s">
        <v>2</v>
      </c>
      <c r="J33" s="96" t="s">
        <v>2</v>
      </c>
      <c r="K33" s="54" t="s">
        <v>2</v>
      </c>
      <c r="L33" s="97" t="s">
        <v>2</v>
      </c>
      <c r="M33" s="96" t="s">
        <v>2</v>
      </c>
      <c r="N33" s="54" t="s">
        <v>2</v>
      </c>
      <c r="O33" s="97" t="s">
        <v>2</v>
      </c>
      <c r="P33" s="96" t="s">
        <v>2</v>
      </c>
      <c r="Q33" s="54" t="s">
        <v>2</v>
      </c>
      <c r="R33" s="97" t="s">
        <v>2</v>
      </c>
      <c r="S33" s="218">
        <v>1297</v>
      </c>
      <c r="T33" s="216">
        <v>1566</v>
      </c>
      <c r="U33" s="219">
        <v>0.82821999999999996</v>
      </c>
      <c r="V33" s="218">
        <v>1320</v>
      </c>
      <c r="W33" s="216">
        <v>1530</v>
      </c>
      <c r="X33" s="219">
        <v>0.86275000000000002</v>
      </c>
      <c r="Y33" s="124"/>
      <c r="Z33" s="124"/>
      <c r="AA33" s="124"/>
    </row>
    <row r="34" spans="1:27" s="4" customFormat="1" ht="13.5" thickBot="1" x14ac:dyDescent="0.25">
      <c r="A34" s="15">
        <v>4</v>
      </c>
      <c r="B34" s="46" t="s">
        <v>61</v>
      </c>
      <c r="C34" s="214" t="s">
        <v>34</v>
      </c>
      <c r="D34" s="220">
        <v>1258</v>
      </c>
      <c r="E34" s="217">
        <v>1604</v>
      </c>
      <c r="F34" s="222">
        <v>0.78429000000000004</v>
      </c>
      <c r="G34" s="221">
        <v>1076</v>
      </c>
      <c r="H34" s="217">
        <v>1379</v>
      </c>
      <c r="I34" s="222">
        <v>0.78027999999999997</v>
      </c>
      <c r="J34" s="221">
        <v>1091</v>
      </c>
      <c r="K34" s="217">
        <v>1415</v>
      </c>
      <c r="L34" s="222">
        <v>0.77102000000000004</v>
      </c>
      <c r="M34" s="221">
        <v>1261</v>
      </c>
      <c r="N34" s="217">
        <v>1700</v>
      </c>
      <c r="O34" s="222">
        <v>0.74175999999999997</v>
      </c>
      <c r="P34" s="221">
        <v>1322</v>
      </c>
      <c r="Q34" s="217">
        <v>1749</v>
      </c>
      <c r="R34" s="222">
        <v>0.75585999999999998</v>
      </c>
      <c r="S34" s="331">
        <v>42</v>
      </c>
      <c r="T34" s="332">
        <v>127</v>
      </c>
      <c r="U34" s="333">
        <v>0.33070866141732286</v>
      </c>
      <c r="V34" s="331">
        <v>45</v>
      </c>
      <c r="W34" s="332">
        <v>117</v>
      </c>
      <c r="X34" s="333">
        <v>0.38461538461538464</v>
      </c>
      <c r="Y34" s="124"/>
      <c r="Z34" s="124"/>
      <c r="AA34" s="124"/>
    </row>
    <row r="35" spans="1:27" x14ac:dyDescent="0.2">
      <c r="A35" s="14">
        <v>5</v>
      </c>
      <c r="B35" s="19" t="s">
        <v>4</v>
      </c>
      <c r="C35" s="20" t="s">
        <v>14</v>
      </c>
      <c r="D35" s="208">
        <v>2392</v>
      </c>
      <c r="E35" s="209">
        <v>3701</v>
      </c>
      <c r="F35" s="204">
        <v>0.64631180761956231</v>
      </c>
      <c r="G35" s="98">
        <v>2269</v>
      </c>
      <c r="H35" s="99">
        <v>3553</v>
      </c>
      <c r="I35" s="100">
        <v>0.6386152547143259</v>
      </c>
      <c r="J35" s="98">
        <v>2152</v>
      </c>
      <c r="K35" s="99">
        <v>3484</v>
      </c>
      <c r="L35" s="100">
        <v>0.61768082663605051</v>
      </c>
      <c r="M35" s="98">
        <v>2268</v>
      </c>
      <c r="N35" s="99">
        <v>3672</v>
      </c>
      <c r="O35" s="100">
        <v>0.61764705882352944</v>
      </c>
      <c r="P35" s="98">
        <v>2331</v>
      </c>
      <c r="Q35" s="99">
        <v>3702</v>
      </c>
      <c r="R35" s="100">
        <v>0.62965964343598058</v>
      </c>
      <c r="S35" s="98">
        <v>2323</v>
      </c>
      <c r="T35" s="99">
        <v>3562</v>
      </c>
      <c r="U35" s="100">
        <f>S35/T35</f>
        <v>0.65216170690623243</v>
      </c>
      <c r="V35" s="98">
        <v>2237</v>
      </c>
      <c r="W35" s="99">
        <v>3453</v>
      </c>
      <c r="X35" s="100">
        <f>V35/W35</f>
        <v>0.64784245583550537</v>
      </c>
      <c r="Y35" s="124"/>
      <c r="Z35" s="124"/>
      <c r="AA35" s="124"/>
    </row>
    <row r="36" spans="1:27" x14ac:dyDescent="0.2">
      <c r="A36" s="45">
        <v>5</v>
      </c>
      <c r="B36" s="46" t="s">
        <v>4</v>
      </c>
      <c r="C36" s="11" t="s">
        <v>99</v>
      </c>
      <c r="D36" s="96">
        <v>1857</v>
      </c>
      <c r="E36" s="54">
        <v>2874</v>
      </c>
      <c r="F36" s="97">
        <v>0.64613778705636749</v>
      </c>
      <c r="G36" s="83">
        <v>1780</v>
      </c>
      <c r="H36" s="54">
        <v>2777</v>
      </c>
      <c r="I36" s="97">
        <v>0.64097947425279078</v>
      </c>
      <c r="J36" s="83">
        <v>1668</v>
      </c>
      <c r="K36" s="54">
        <v>2707</v>
      </c>
      <c r="L36" s="97">
        <v>0.61618027336534908</v>
      </c>
      <c r="M36" s="83">
        <v>1733</v>
      </c>
      <c r="N36" s="54">
        <v>2836</v>
      </c>
      <c r="O36" s="97">
        <v>0.61107193229901269</v>
      </c>
      <c r="P36" s="83">
        <v>1768</v>
      </c>
      <c r="Q36" s="54">
        <v>2852</v>
      </c>
      <c r="R36" s="97">
        <v>0.61991584852734927</v>
      </c>
      <c r="S36" s="83">
        <f>S35-(S37+S38+S39+S40+S41+S42)</f>
        <v>1759</v>
      </c>
      <c r="T36" s="167">
        <f>T35-(T37+T38+T39+T40+T41+T42)</f>
        <v>2712</v>
      </c>
      <c r="U36" s="100">
        <f t="shared" ref="U36:U42" si="0">S36/T36</f>
        <v>0.64859882005899705</v>
      </c>
      <c r="V36" s="83">
        <f>V35-(V37+V38+V39+V40+V41+V42)</f>
        <v>1705</v>
      </c>
      <c r="W36" s="54">
        <f>W35-(W37+W38+W39+W40+W41+W42)</f>
        <v>2615</v>
      </c>
      <c r="X36" s="97">
        <f t="shared" ref="X36:X42" si="1">V36/W36</f>
        <v>0.65200764818355639</v>
      </c>
      <c r="Y36" s="124"/>
      <c r="Z36" s="124"/>
      <c r="AA36" s="124"/>
    </row>
    <row r="37" spans="1:27" s="4" customFormat="1" x14ac:dyDescent="0.2">
      <c r="A37" s="45">
        <v>5</v>
      </c>
      <c r="B37" s="46" t="s">
        <v>4</v>
      </c>
      <c r="C37" s="22" t="s">
        <v>31</v>
      </c>
      <c r="D37" s="89" t="s">
        <v>2</v>
      </c>
      <c r="E37" s="51" t="s">
        <v>2</v>
      </c>
      <c r="F37" s="55" t="s">
        <v>2</v>
      </c>
      <c r="G37" s="84" t="s">
        <v>2</v>
      </c>
      <c r="H37" s="51" t="s">
        <v>2</v>
      </c>
      <c r="I37" s="55" t="s">
        <v>2</v>
      </c>
      <c r="J37" s="84" t="s">
        <v>2</v>
      </c>
      <c r="K37" s="51" t="s">
        <v>2</v>
      </c>
      <c r="L37" s="55" t="s">
        <v>2</v>
      </c>
      <c r="M37" s="84" t="s">
        <v>2</v>
      </c>
      <c r="N37" s="51" t="s">
        <v>2</v>
      </c>
      <c r="O37" s="55" t="s">
        <v>2</v>
      </c>
      <c r="P37" s="84" t="s">
        <v>2</v>
      </c>
      <c r="Q37" s="51" t="s">
        <v>2</v>
      </c>
      <c r="R37" s="55" t="s">
        <v>2</v>
      </c>
      <c r="S37" s="84">
        <v>108</v>
      </c>
      <c r="T37" s="51">
        <v>173</v>
      </c>
      <c r="U37" s="100">
        <f t="shared" si="0"/>
        <v>0.62427745664739887</v>
      </c>
      <c r="V37" s="84">
        <v>94</v>
      </c>
      <c r="W37" s="51">
        <v>165</v>
      </c>
      <c r="X37" s="55">
        <f t="shared" si="1"/>
        <v>0.5696969696969697</v>
      </c>
      <c r="Y37" s="124"/>
      <c r="Z37" s="126"/>
      <c r="AA37" s="126"/>
    </row>
    <row r="38" spans="1:27" s="4" customFormat="1" x14ac:dyDescent="0.2">
      <c r="A38" s="12">
        <v>5</v>
      </c>
      <c r="B38" s="13" t="s">
        <v>4</v>
      </c>
      <c r="C38" s="10" t="s">
        <v>32</v>
      </c>
      <c r="D38" s="89">
        <v>85</v>
      </c>
      <c r="E38" s="51">
        <v>125</v>
      </c>
      <c r="F38" s="55">
        <v>0.68</v>
      </c>
      <c r="G38" s="84">
        <v>91</v>
      </c>
      <c r="H38" s="51">
        <v>127</v>
      </c>
      <c r="I38" s="55">
        <v>0.71653543307086609</v>
      </c>
      <c r="J38" s="84">
        <v>86</v>
      </c>
      <c r="K38" s="51">
        <v>141</v>
      </c>
      <c r="L38" s="55">
        <v>0.60992907801418439</v>
      </c>
      <c r="M38" s="84">
        <v>95</v>
      </c>
      <c r="N38" s="51">
        <v>149</v>
      </c>
      <c r="O38" s="55">
        <v>0.63758389261744963</v>
      </c>
      <c r="P38" s="84">
        <v>115</v>
      </c>
      <c r="Q38" s="51">
        <v>163</v>
      </c>
      <c r="R38" s="55">
        <v>0.70552147239263807</v>
      </c>
      <c r="S38" s="84">
        <v>6</v>
      </c>
      <c r="T38" s="51">
        <v>7</v>
      </c>
      <c r="U38" s="100">
        <f t="shared" si="0"/>
        <v>0.8571428571428571</v>
      </c>
      <c r="V38" s="84">
        <v>3</v>
      </c>
      <c r="W38" s="51">
        <v>4</v>
      </c>
      <c r="X38" s="55">
        <f t="shared" si="1"/>
        <v>0.75</v>
      </c>
      <c r="Y38" s="124"/>
      <c r="Z38" s="126"/>
      <c r="AA38" s="126"/>
    </row>
    <row r="39" spans="1:27" s="4" customFormat="1" x14ac:dyDescent="0.2">
      <c r="A39" s="45">
        <v>5</v>
      </c>
      <c r="B39" s="46" t="s">
        <v>4</v>
      </c>
      <c r="C39" s="22" t="s">
        <v>35</v>
      </c>
      <c r="D39" s="89">
        <v>24</v>
      </c>
      <c r="E39" s="51">
        <v>26</v>
      </c>
      <c r="F39" s="55">
        <v>0.92307692307692313</v>
      </c>
      <c r="G39" s="84">
        <v>178</v>
      </c>
      <c r="H39" s="51">
        <v>306</v>
      </c>
      <c r="I39" s="55">
        <v>0.5816993464052288</v>
      </c>
      <c r="J39" s="84">
        <v>183</v>
      </c>
      <c r="K39" s="51">
        <v>300</v>
      </c>
      <c r="L39" s="55">
        <v>0.61</v>
      </c>
      <c r="M39" s="84">
        <v>191</v>
      </c>
      <c r="N39" s="51">
        <v>294</v>
      </c>
      <c r="O39" s="55">
        <v>0.64965986394557829</v>
      </c>
      <c r="P39" s="84">
        <v>181</v>
      </c>
      <c r="Q39" s="51">
        <v>278</v>
      </c>
      <c r="R39" s="55">
        <v>0.65107913669064743</v>
      </c>
      <c r="S39" s="84">
        <v>181</v>
      </c>
      <c r="T39" s="51">
        <v>273</v>
      </c>
      <c r="U39" s="100">
        <f t="shared" si="0"/>
        <v>0.66300366300366298</v>
      </c>
      <c r="V39" s="84">
        <v>172</v>
      </c>
      <c r="W39" s="51">
        <v>261</v>
      </c>
      <c r="X39" s="55">
        <f t="shared" si="1"/>
        <v>0.65900383141762453</v>
      </c>
      <c r="Y39" s="124"/>
      <c r="Z39" s="126"/>
      <c r="AA39" s="126"/>
    </row>
    <row r="40" spans="1:27" s="4" customFormat="1" x14ac:dyDescent="0.2">
      <c r="A40" s="45">
        <v>5</v>
      </c>
      <c r="B40" s="46" t="s">
        <v>4</v>
      </c>
      <c r="C40" s="22" t="s">
        <v>36</v>
      </c>
      <c r="D40" s="89">
        <v>192</v>
      </c>
      <c r="E40" s="51">
        <v>296</v>
      </c>
      <c r="F40" s="55">
        <v>0.64864864864864868</v>
      </c>
      <c r="G40" s="84">
        <v>8</v>
      </c>
      <c r="H40" s="51">
        <v>9</v>
      </c>
      <c r="I40" s="55">
        <v>0.88888888888888884</v>
      </c>
      <c r="J40" s="84">
        <v>5</v>
      </c>
      <c r="K40" s="51">
        <v>5</v>
      </c>
      <c r="L40" s="55">
        <v>1</v>
      </c>
      <c r="M40" s="84">
        <v>2</v>
      </c>
      <c r="N40" s="51">
        <v>2</v>
      </c>
      <c r="O40" s="55">
        <v>1</v>
      </c>
      <c r="P40" s="84">
        <v>2</v>
      </c>
      <c r="Q40" s="51">
        <v>2</v>
      </c>
      <c r="R40" s="55">
        <v>1</v>
      </c>
      <c r="S40" s="84">
        <v>5</v>
      </c>
      <c r="T40" s="51">
        <v>6</v>
      </c>
      <c r="U40" s="100">
        <f t="shared" si="0"/>
        <v>0.83333333333333337</v>
      </c>
      <c r="V40" s="84">
        <v>3</v>
      </c>
      <c r="W40" s="51">
        <v>20</v>
      </c>
      <c r="X40" s="55">
        <f t="shared" si="1"/>
        <v>0.15</v>
      </c>
      <c r="Y40" s="124"/>
      <c r="Z40" s="126"/>
      <c r="AA40" s="126"/>
    </row>
    <row r="41" spans="1:27" s="4" customFormat="1" x14ac:dyDescent="0.2">
      <c r="A41" s="12">
        <v>5</v>
      </c>
      <c r="B41" s="13" t="s">
        <v>4</v>
      </c>
      <c r="C41" s="10" t="s">
        <v>33</v>
      </c>
      <c r="D41" s="89" t="s">
        <v>2</v>
      </c>
      <c r="E41" s="51" t="s">
        <v>2</v>
      </c>
      <c r="F41" s="55" t="s">
        <v>2</v>
      </c>
      <c r="G41" s="84" t="s">
        <v>2</v>
      </c>
      <c r="H41" s="51" t="s">
        <v>2</v>
      </c>
      <c r="I41" s="55" t="s">
        <v>2</v>
      </c>
      <c r="J41" s="84" t="s">
        <v>2</v>
      </c>
      <c r="K41" s="51" t="s">
        <v>2</v>
      </c>
      <c r="L41" s="55" t="s">
        <v>2</v>
      </c>
      <c r="M41" s="84" t="s">
        <v>2</v>
      </c>
      <c r="N41" s="51" t="s">
        <v>2</v>
      </c>
      <c r="O41" s="55" t="s">
        <v>2</v>
      </c>
      <c r="P41" s="84" t="s">
        <v>2</v>
      </c>
      <c r="Q41" s="51" t="s">
        <v>2</v>
      </c>
      <c r="R41" s="55" t="s">
        <v>2</v>
      </c>
      <c r="S41" s="84">
        <v>243</v>
      </c>
      <c r="T41" s="51">
        <v>368</v>
      </c>
      <c r="U41" s="100">
        <f t="shared" si="0"/>
        <v>0.66032608695652173</v>
      </c>
      <c r="V41" s="84">
        <v>242</v>
      </c>
      <c r="W41" s="51">
        <v>368</v>
      </c>
      <c r="X41" s="55">
        <f t="shared" si="1"/>
        <v>0.65760869565217395</v>
      </c>
      <c r="Y41" s="124"/>
      <c r="Z41" s="126"/>
      <c r="AA41" s="126"/>
    </row>
    <row r="42" spans="1:27" ht="13.5" thickBot="1" x14ac:dyDescent="0.25">
      <c r="A42" s="45">
        <v>5</v>
      </c>
      <c r="B42" s="46" t="s">
        <v>4</v>
      </c>
      <c r="C42" s="22" t="s">
        <v>34</v>
      </c>
      <c r="D42" s="89">
        <v>234</v>
      </c>
      <c r="E42" s="128">
        <v>380</v>
      </c>
      <c r="F42" s="55">
        <v>0.61578947368421055</v>
      </c>
      <c r="G42" s="84">
        <v>212</v>
      </c>
      <c r="H42" s="51">
        <v>334</v>
      </c>
      <c r="I42" s="55">
        <v>0.6347305389221557</v>
      </c>
      <c r="J42" s="84">
        <v>210</v>
      </c>
      <c r="K42" s="51">
        <v>331</v>
      </c>
      <c r="L42" s="55">
        <v>0.6344410876132931</v>
      </c>
      <c r="M42" s="84">
        <v>247</v>
      </c>
      <c r="N42" s="51">
        <v>391</v>
      </c>
      <c r="O42" s="55">
        <v>0.63171355498721227</v>
      </c>
      <c r="P42" s="84">
        <v>265</v>
      </c>
      <c r="Q42" s="51">
        <v>407</v>
      </c>
      <c r="R42" s="55">
        <v>0.65110565110565111</v>
      </c>
      <c r="S42" s="84">
        <v>21</v>
      </c>
      <c r="T42" s="51">
        <v>23</v>
      </c>
      <c r="U42" s="100">
        <f t="shared" si="0"/>
        <v>0.91304347826086951</v>
      </c>
      <c r="V42" s="84">
        <v>18</v>
      </c>
      <c r="W42" s="51">
        <v>20</v>
      </c>
      <c r="X42" s="55">
        <f t="shared" si="1"/>
        <v>0.9</v>
      </c>
      <c r="Y42" s="124"/>
      <c r="Z42" s="126"/>
      <c r="AA42" s="126"/>
    </row>
    <row r="43" spans="1:27" x14ac:dyDescent="0.2">
      <c r="A43" s="44">
        <v>7</v>
      </c>
      <c r="B43" s="145" t="s">
        <v>62</v>
      </c>
      <c r="C43" s="20" t="s">
        <v>14</v>
      </c>
      <c r="D43" s="87">
        <v>471</v>
      </c>
      <c r="E43" s="88">
        <v>691</v>
      </c>
      <c r="F43" s="90">
        <v>0.68162083936324203</v>
      </c>
      <c r="G43" s="81">
        <v>502</v>
      </c>
      <c r="H43" s="82">
        <v>657</v>
      </c>
      <c r="I43" s="160">
        <v>0.76407914764079099</v>
      </c>
      <c r="J43" s="174">
        <v>556</v>
      </c>
      <c r="K43" s="175">
        <v>686</v>
      </c>
      <c r="L43" s="86">
        <f>J43/K43</f>
        <v>0.81049562682215748</v>
      </c>
      <c r="M43" s="165">
        <v>513</v>
      </c>
      <c r="N43" s="82">
        <v>592</v>
      </c>
      <c r="O43" s="86">
        <v>0.86655405405405395</v>
      </c>
      <c r="P43" s="81">
        <v>557</v>
      </c>
      <c r="Q43" s="82">
        <v>640</v>
      </c>
      <c r="R43" s="86">
        <v>0.87031250000000004</v>
      </c>
      <c r="S43" s="81">
        <v>553</v>
      </c>
      <c r="T43" s="82">
        <v>598</v>
      </c>
      <c r="U43" s="86">
        <v>0.92500000000000004</v>
      </c>
      <c r="V43" s="81">
        <v>144</v>
      </c>
      <c r="W43" s="82">
        <v>152</v>
      </c>
      <c r="X43" s="86">
        <v>0.94699999999999995</v>
      </c>
      <c r="Y43" s="124"/>
      <c r="Z43" s="124"/>
      <c r="AA43" s="124"/>
    </row>
    <row r="44" spans="1:27" s="4" customFormat="1" x14ac:dyDescent="0.2">
      <c r="A44" s="14">
        <v>7</v>
      </c>
      <c r="B44" s="146" t="s">
        <v>62</v>
      </c>
      <c r="C44" s="18" t="s">
        <v>99</v>
      </c>
      <c r="D44" s="96">
        <v>355</v>
      </c>
      <c r="E44" s="54">
        <v>541</v>
      </c>
      <c r="F44" s="97">
        <v>0.65619223659889103</v>
      </c>
      <c r="G44" s="98">
        <v>375</v>
      </c>
      <c r="H44" s="99">
        <v>510</v>
      </c>
      <c r="I44" s="161">
        <v>0.73529411764705899</v>
      </c>
      <c r="J44" s="176">
        <v>431</v>
      </c>
      <c r="K44" s="177">
        <v>532</v>
      </c>
      <c r="L44" s="97">
        <f t="shared" ref="L44:L50" si="2">J44/K44</f>
        <v>0.81015037593984962</v>
      </c>
      <c r="M44" s="166">
        <v>371</v>
      </c>
      <c r="N44" s="99">
        <v>433</v>
      </c>
      <c r="O44" s="100">
        <v>0.85681293302540396</v>
      </c>
      <c r="P44" s="98">
        <v>424</v>
      </c>
      <c r="Q44" s="99">
        <v>481</v>
      </c>
      <c r="R44" s="100">
        <v>0.88149688149688199</v>
      </c>
      <c r="S44" s="98">
        <v>430</v>
      </c>
      <c r="T44" s="99">
        <v>466</v>
      </c>
      <c r="U44" s="100">
        <v>0.92274678111587982</v>
      </c>
      <c r="V44" s="98">
        <v>116</v>
      </c>
      <c r="W44" s="99">
        <v>116</v>
      </c>
      <c r="X44" s="100">
        <v>1</v>
      </c>
      <c r="Y44" s="124"/>
      <c r="Z44" s="124"/>
      <c r="AA44" s="124"/>
    </row>
    <row r="45" spans="1:27" s="4" customFormat="1" x14ac:dyDescent="0.2">
      <c r="A45" s="14">
        <v>7</v>
      </c>
      <c r="B45" s="146" t="s">
        <v>62</v>
      </c>
      <c r="C45" s="18" t="s">
        <v>31</v>
      </c>
      <c r="D45" s="89" t="s">
        <v>2</v>
      </c>
      <c r="E45" s="51" t="s">
        <v>2</v>
      </c>
      <c r="F45" s="55" t="s">
        <v>2</v>
      </c>
      <c r="G45" s="83" t="s">
        <v>2</v>
      </c>
      <c r="H45" s="54" t="s">
        <v>2</v>
      </c>
      <c r="I45" s="162" t="s">
        <v>2</v>
      </c>
      <c r="J45" s="176" t="s">
        <v>2</v>
      </c>
      <c r="K45" s="177" t="s">
        <v>2</v>
      </c>
      <c r="L45" s="178" t="s">
        <v>2</v>
      </c>
      <c r="M45" s="167" t="s">
        <v>2</v>
      </c>
      <c r="N45" s="54" t="s">
        <v>2</v>
      </c>
      <c r="O45" s="97" t="s">
        <v>2</v>
      </c>
      <c r="P45" s="83" t="s">
        <v>2</v>
      </c>
      <c r="Q45" s="54" t="s">
        <v>2</v>
      </c>
      <c r="R45" s="97" t="s">
        <v>2</v>
      </c>
      <c r="S45" s="83">
        <v>10</v>
      </c>
      <c r="T45" s="54">
        <v>10</v>
      </c>
      <c r="U45" s="97">
        <v>1</v>
      </c>
      <c r="V45" s="83">
        <v>5</v>
      </c>
      <c r="W45" s="54">
        <v>6</v>
      </c>
      <c r="X45" s="97">
        <v>0.83333333333333304</v>
      </c>
      <c r="Y45" s="124"/>
      <c r="Z45" s="124"/>
      <c r="AA45" s="124"/>
    </row>
    <row r="46" spans="1:27" s="4" customFormat="1" x14ac:dyDescent="0.2">
      <c r="A46" s="14">
        <v>7</v>
      </c>
      <c r="B46" s="146" t="s">
        <v>62</v>
      </c>
      <c r="C46" s="18" t="s">
        <v>32</v>
      </c>
      <c r="D46" s="89">
        <v>21</v>
      </c>
      <c r="E46" s="51">
        <v>27</v>
      </c>
      <c r="F46" s="55">
        <v>0.77777777777777801</v>
      </c>
      <c r="G46" s="84">
        <v>14</v>
      </c>
      <c r="H46" s="51">
        <v>14</v>
      </c>
      <c r="I46" s="163">
        <v>1</v>
      </c>
      <c r="J46" s="176">
        <v>13</v>
      </c>
      <c r="K46" s="177">
        <v>14</v>
      </c>
      <c r="L46" s="97">
        <f t="shared" si="2"/>
        <v>0.9285714285714286</v>
      </c>
      <c r="M46" s="168">
        <v>16</v>
      </c>
      <c r="N46" s="51">
        <v>18</v>
      </c>
      <c r="O46" s="55">
        <v>0.88888888888888895</v>
      </c>
      <c r="P46" s="84">
        <v>12</v>
      </c>
      <c r="Q46" s="51">
        <v>13</v>
      </c>
      <c r="R46" s="55">
        <v>0.92307692307692302</v>
      </c>
      <c r="S46" s="84">
        <v>7</v>
      </c>
      <c r="T46" s="51">
        <v>7</v>
      </c>
      <c r="U46" s="55">
        <v>1</v>
      </c>
      <c r="V46" s="84">
        <v>0</v>
      </c>
      <c r="W46" s="51">
        <v>0</v>
      </c>
      <c r="X46" s="55" t="s">
        <v>86</v>
      </c>
      <c r="Y46" s="124"/>
      <c r="Z46" s="124"/>
      <c r="AA46" s="124"/>
    </row>
    <row r="47" spans="1:27" s="4" customFormat="1" x14ac:dyDescent="0.2">
      <c r="A47" s="14">
        <v>7</v>
      </c>
      <c r="B47" s="146" t="s">
        <v>62</v>
      </c>
      <c r="C47" s="79" t="s">
        <v>35</v>
      </c>
      <c r="D47" s="89" t="s">
        <v>2</v>
      </c>
      <c r="E47" s="51" t="s">
        <v>2</v>
      </c>
      <c r="F47" s="55" t="s">
        <v>2</v>
      </c>
      <c r="G47" s="84">
        <v>29</v>
      </c>
      <c r="H47" s="51">
        <v>38</v>
      </c>
      <c r="I47" s="163">
        <v>0.76315789473684204</v>
      </c>
      <c r="J47" s="176">
        <v>54</v>
      </c>
      <c r="K47" s="177">
        <v>68</v>
      </c>
      <c r="L47" s="97">
        <f t="shared" si="2"/>
        <v>0.79411764705882348</v>
      </c>
      <c r="M47" s="168">
        <v>67</v>
      </c>
      <c r="N47" s="51">
        <v>73</v>
      </c>
      <c r="O47" s="55">
        <v>0.91780821917808197</v>
      </c>
      <c r="P47" s="84">
        <v>56</v>
      </c>
      <c r="Q47" s="51">
        <v>72</v>
      </c>
      <c r="R47" s="55">
        <v>0.77777777777777801</v>
      </c>
      <c r="S47" s="84">
        <v>52</v>
      </c>
      <c r="T47" s="51">
        <v>55</v>
      </c>
      <c r="U47" s="55">
        <v>0.94499999999999995</v>
      </c>
      <c r="V47" s="84">
        <v>11</v>
      </c>
      <c r="W47" s="51">
        <v>12</v>
      </c>
      <c r="X47" s="55">
        <v>0.91666666666666696</v>
      </c>
      <c r="Y47" s="124"/>
      <c r="Z47" s="124"/>
      <c r="AA47" s="124"/>
    </row>
    <row r="48" spans="1:27" s="4" customFormat="1" x14ac:dyDescent="0.2">
      <c r="A48" s="14">
        <v>7</v>
      </c>
      <c r="B48" s="146" t="s">
        <v>62</v>
      </c>
      <c r="C48" s="22" t="s">
        <v>36</v>
      </c>
      <c r="D48" s="89">
        <v>26</v>
      </c>
      <c r="E48" s="51">
        <v>36</v>
      </c>
      <c r="F48" s="55">
        <v>0.72222222222222199</v>
      </c>
      <c r="G48" s="84">
        <v>6</v>
      </c>
      <c r="H48" s="51">
        <v>7</v>
      </c>
      <c r="I48" s="163">
        <v>0.85714285714285698</v>
      </c>
      <c r="J48" s="176">
        <v>1</v>
      </c>
      <c r="K48" s="177">
        <v>3</v>
      </c>
      <c r="L48" s="97">
        <f t="shared" si="2"/>
        <v>0.33333333333333331</v>
      </c>
      <c r="M48" s="168">
        <v>3</v>
      </c>
      <c r="N48" s="51">
        <v>3</v>
      </c>
      <c r="O48" s="55">
        <v>1</v>
      </c>
      <c r="P48" s="84">
        <v>1</v>
      </c>
      <c r="Q48" s="51">
        <v>3</v>
      </c>
      <c r="R48" s="55">
        <v>0.33333333333333298</v>
      </c>
      <c r="S48" s="84">
        <v>1</v>
      </c>
      <c r="T48" s="51">
        <v>2</v>
      </c>
      <c r="U48" s="55">
        <v>0.5</v>
      </c>
      <c r="V48" s="84">
        <v>0</v>
      </c>
      <c r="W48" s="51">
        <v>0</v>
      </c>
      <c r="X48" s="55" t="s">
        <v>86</v>
      </c>
      <c r="Y48" s="124"/>
      <c r="Z48" s="124"/>
      <c r="AA48" s="124"/>
    </row>
    <row r="49" spans="1:27" x14ac:dyDescent="0.2">
      <c r="A49" s="14">
        <v>7</v>
      </c>
      <c r="B49" s="146" t="s">
        <v>62</v>
      </c>
      <c r="C49" s="17" t="s">
        <v>33</v>
      </c>
      <c r="D49" s="89" t="s">
        <v>2</v>
      </c>
      <c r="E49" s="51" t="s">
        <v>2</v>
      </c>
      <c r="F49" s="55" t="s">
        <v>2</v>
      </c>
      <c r="G49" s="84" t="s">
        <v>2</v>
      </c>
      <c r="H49" s="51" t="s">
        <v>2</v>
      </c>
      <c r="I49" s="163" t="s">
        <v>2</v>
      </c>
      <c r="J49" s="176" t="s">
        <v>2</v>
      </c>
      <c r="K49" s="177" t="s">
        <v>2</v>
      </c>
      <c r="L49" s="178" t="s">
        <v>2</v>
      </c>
      <c r="M49" s="168" t="s">
        <v>2</v>
      </c>
      <c r="N49" s="51" t="s">
        <v>2</v>
      </c>
      <c r="O49" s="55" t="s">
        <v>2</v>
      </c>
      <c r="P49" s="84" t="s">
        <v>2</v>
      </c>
      <c r="Q49" s="51" t="s">
        <v>2</v>
      </c>
      <c r="R49" s="55" t="s">
        <v>2</v>
      </c>
      <c r="S49" s="84">
        <v>28</v>
      </c>
      <c r="T49" s="51">
        <v>28</v>
      </c>
      <c r="U49" s="55">
        <v>1</v>
      </c>
      <c r="V49" s="84">
        <v>11</v>
      </c>
      <c r="W49" s="51">
        <v>15</v>
      </c>
      <c r="X49" s="55">
        <v>0.73333333333333295</v>
      </c>
      <c r="Y49" s="124"/>
      <c r="Z49" s="124"/>
      <c r="AA49" s="124"/>
    </row>
    <row r="50" spans="1:27" ht="13.5" thickBot="1" x14ac:dyDescent="0.25">
      <c r="A50" s="15">
        <v>7</v>
      </c>
      <c r="B50" s="147" t="s">
        <v>62</v>
      </c>
      <c r="C50" s="21" t="s">
        <v>34</v>
      </c>
      <c r="D50" s="101">
        <v>69</v>
      </c>
      <c r="E50" s="50">
        <v>87</v>
      </c>
      <c r="F50" s="56">
        <v>0.79310344827586199</v>
      </c>
      <c r="G50" s="102">
        <v>78</v>
      </c>
      <c r="H50" s="103">
        <v>88</v>
      </c>
      <c r="I50" s="164">
        <v>0.88636363636363602</v>
      </c>
      <c r="J50" s="179">
        <v>57</v>
      </c>
      <c r="K50" s="180">
        <v>69</v>
      </c>
      <c r="L50" s="56">
        <f t="shared" si="2"/>
        <v>0.82608695652173914</v>
      </c>
      <c r="M50" s="169">
        <v>56</v>
      </c>
      <c r="N50" s="103">
        <v>65</v>
      </c>
      <c r="O50" s="56">
        <v>0.86153846153846203</v>
      </c>
      <c r="P50" s="102">
        <v>64</v>
      </c>
      <c r="Q50" s="103">
        <v>71</v>
      </c>
      <c r="R50" s="56">
        <v>0.90140845070422504</v>
      </c>
      <c r="S50" s="102">
        <v>25</v>
      </c>
      <c r="T50" s="103">
        <v>30</v>
      </c>
      <c r="U50" s="56">
        <v>0.97699999999999998</v>
      </c>
      <c r="V50" s="102">
        <v>1</v>
      </c>
      <c r="W50" s="103">
        <v>3</v>
      </c>
      <c r="X50" s="56">
        <v>0.33333333333333298</v>
      </c>
      <c r="Y50" s="124"/>
      <c r="Z50" s="124"/>
      <c r="AA50" s="124"/>
    </row>
    <row r="52" spans="1:27" x14ac:dyDescent="0.2">
      <c r="B52" s="7" t="s">
        <v>15</v>
      </c>
      <c r="I52" s="71"/>
      <c r="J52" s="170"/>
      <c r="K52" s="170"/>
      <c r="L52" s="171"/>
      <c r="M52" s="71"/>
    </row>
    <row r="53" spans="1:27" x14ac:dyDescent="0.2">
      <c r="B53" s="7" t="s">
        <v>115</v>
      </c>
      <c r="I53" s="71"/>
      <c r="J53" s="170"/>
      <c r="K53" s="170"/>
      <c r="L53" s="171"/>
      <c r="M53" s="71"/>
    </row>
    <row r="54" spans="1:27" x14ac:dyDescent="0.2">
      <c r="B54" s="7" t="s">
        <v>41</v>
      </c>
      <c r="I54" s="71"/>
      <c r="J54" s="170"/>
      <c r="K54" s="170"/>
      <c r="L54" s="171"/>
      <c r="M54" s="71"/>
    </row>
    <row r="55" spans="1:27" x14ac:dyDescent="0.2">
      <c r="B55" s="63" t="s">
        <v>42</v>
      </c>
      <c r="I55" s="71"/>
      <c r="J55" s="170"/>
      <c r="K55" s="170"/>
      <c r="L55" s="171"/>
      <c r="M55" s="71"/>
    </row>
    <row r="56" spans="1:27" x14ac:dyDescent="0.2">
      <c r="B56" s="63" t="s">
        <v>112</v>
      </c>
      <c r="I56" s="71"/>
      <c r="J56" s="170"/>
      <c r="K56" s="170"/>
      <c r="L56" s="171"/>
      <c r="M56" s="71"/>
    </row>
    <row r="57" spans="1:27" x14ac:dyDescent="0.2">
      <c r="I57" s="71"/>
      <c r="J57" s="170"/>
      <c r="K57" s="170"/>
      <c r="L57" s="171"/>
      <c r="M57" s="71"/>
    </row>
    <row r="58" spans="1:27" x14ac:dyDescent="0.2">
      <c r="I58" s="71"/>
      <c r="J58" s="170"/>
      <c r="K58" s="170"/>
      <c r="L58" s="171"/>
      <c r="M58" s="71"/>
    </row>
    <row r="59" spans="1:27" x14ac:dyDescent="0.2">
      <c r="I59" s="71"/>
      <c r="J59" s="170"/>
      <c r="K59" s="170"/>
      <c r="L59" s="171"/>
      <c r="M59" s="71"/>
    </row>
    <row r="64" spans="1:27" x14ac:dyDescent="0.2">
      <c r="C64" s="9"/>
    </row>
  </sheetData>
  <pageMargins left="0.25" right="0.25" top="0.75" bottom="0.75" header="0.3" footer="0.3"/>
  <pageSetup scale="71" fitToWidth="0" orientation="landscape" r:id="rId1"/>
  <headerFooter>
    <oddHeader>&amp;C&amp;8Texas Department of Family and Protective Services</oddHeader>
    <oddFooter>&amp;L&amp;8Source:  IMPACT Data Warehouse&amp;C&amp;8&amp;P of &amp;N&amp;R&amp;8Data and Decision Support
FY14 - FY19 Data as of November 7th Following End of Each Fiscal Year
FY20 Data as of 2/7/2020
Log 95026 (dD)</oddFooter>
  </headerFooter>
  <colBreaks count="1" manualBreakCount="1">
    <brk id="12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27"/>
  <sheetViews>
    <sheetView workbookViewId="0"/>
  </sheetViews>
  <sheetFormatPr defaultRowHeight="12.75" x14ac:dyDescent="0.2"/>
  <cols>
    <col min="1" max="1" width="97.28515625" customWidth="1"/>
  </cols>
  <sheetData>
    <row r="1" spans="1:1" ht="20.25" x14ac:dyDescent="0.3">
      <c r="A1" s="105" t="s">
        <v>107</v>
      </c>
    </row>
    <row r="2" spans="1:1" x14ac:dyDescent="0.2">
      <c r="A2" s="109"/>
    </row>
    <row r="3" spans="1:1" ht="15.75" x14ac:dyDescent="0.2">
      <c r="A3" s="106" t="s">
        <v>43</v>
      </c>
    </row>
    <row r="4" spans="1:1" ht="45.75" customHeight="1" x14ac:dyDescent="0.2">
      <c r="A4" s="107" t="s">
        <v>44</v>
      </c>
    </row>
    <row r="5" spans="1:1" ht="25.5" x14ac:dyDescent="0.2">
      <c r="A5" s="107" t="s">
        <v>45</v>
      </c>
    </row>
    <row r="6" spans="1:1" x14ac:dyDescent="0.2">
      <c r="A6" s="113" t="s">
        <v>46</v>
      </c>
    </row>
    <row r="7" spans="1:1" s="4" customFormat="1" ht="25.5" x14ac:dyDescent="0.2">
      <c r="A7" s="112" t="s">
        <v>59</v>
      </c>
    </row>
    <row r="8" spans="1:1" x14ac:dyDescent="0.2">
      <c r="A8" s="114"/>
    </row>
    <row r="9" spans="1:1" ht="15.75" x14ac:dyDescent="0.2">
      <c r="A9" s="115" t="s">
        <v>47</v>
      </c>
    </row>
    <row r="10" spans="1:1" ht="25.5" x14ac:dyDescent="0.2">
      <c r="A10" s="116" t="s">
        <v>48</v>
      </c>
    </row>
    <row r="11" spans="1:1" ht="63.75" x14ac:dyDescent="0.2">
      <c r="A11" s="117" t="s">
        <v>49</v>
      </c>
    </row>
    <row r="12" spans="1:1" x14ac:dyDescent="0.2">
      <c r="A12" s="117" t="s">
        <v>54</v>
      </c>
    </row>
    <row r="13" spans="1:1" s="4" customFormat="1" ht="25.5" x14ac:dyDescent="0.2">
      <c r="A13" s="118" t="s">
        <v>56</v>
      </c>
    </row>
    <row r="14" spans="1:1" x14ac:dyDescent="0.2">
      <c r="A14" s="71"/>
    </row>
    <row r="15" spans="1:1" s="4" customFormat="1" ht="15.75" x14ac:dyDescent="0.2">
      <c r="A15" s="111" t="s">
        <v>55</v>
      </c>
    </row>
    <row r="16" spans="1:1" s="4" customFormat="1" ht="63.75" x14ac:dyDescent="0.2">
      <c r="A16" s="112" t="s">
        <v>58</v>
      </c>
    </row>
    <row r="17" spans="1:1" s="4" customFormat="1" x14ac:dyDescent="0.2">
      <c r="A17" s="112" t="s">
        <v>57</v>
      </c>
    </row>
    <row r="18" spans="1:1" s="4" customFormat="1" x14ac:dyDescent="0.2">
      <c r="A18" s="110"/>
    </row>
    <row r="19" spans="1:1" ht="15.75" x14ac:dyDescent="0.2">
      <c r="A19" s="108" t="s">
        <v>50</v>
      </c>
    </row>
    <row r="20" spans="1:1" ht="30.75" customHeight="1" x14ac:dyDescent="0.2">
      <c r="A20" s="107" t="s">
        <v>109</v>
      </c>
    </row>
    <row r="21" spans="1:1" ht="165.75" x14ac:dyDescent="0.2">
      <c r="A21" s="107" t="s">
        <v>111</v>
      </c>
    </row>
    <row r="22" spans="1:1" ht="25.5" x14ac:dyDescent="0.2">
      <c r="A22" s="107" t="s">
        <v>63</v>
      </c>
    </row>
    <row r="23" spans="1:1" s="4" customFormat="1" x14ac:dyDescent="0.2">
      <c r="A23" s="109"/>
    </row>
    <row r="24" spans="1:1" ht="15.75" x14ac:dyDescent="0.2">
      <c r="A24" s="108" t="s">
        <v>51</v>
      </c>
    </row>
    <row r="25" spans="1:1" ht="25.5" x14ac:dyDescent="0.2">
      <c r="A25" s="107" t="s">
        <v>52</v>
      </c>
    </row>
    <row r="26" spans="1:1" ht="30.75" customHeight="1" x14ac:dyDescent="0.2">
      <c r="A26" s="107" t="s">
        <v>53</v>
      </c>
    </row>
    <row r="27" spans="1:1" ht="25.5" x14ac:dyDescent="0.2">
      <c r="A27" s="107" t="s">
        <v>110</v>
      </c>
    </row>
  </sheetData>
  <printOptions horizontalCentered="1"/>
  <pageMargins left="0.25" right="0.25" top="0.75" bottom="0.75" header="0.3" footer="0.3"/>
  <pageSetup scale="90" fitToWidth="0" orientation="portrait" r:id="rId1"/>
  <headerFooter>
    <oddHeader>&amp;C&amp;8Texas Department of Family and Protective Services</oddHeader>
    <oddFooter>&amp;R&amp;8Data and Decision Support
log 95026 (dD)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Table of Contents</vt:lpstr>
      <vt:lpstr>Section A</vt:lpstr>
      <vt:lpstr>Section B</vt:lpstr>
      <vt:lpstr>Section A Appendix</vt:lpstr>
      <vt:lpstr>Section B Appendix</vt:lpstr>
      <vt:lpstr>Notes about Report Populations</vt:lpstr>
      <vt:lpstr>'Section A'!Print_Area</vt:lpstr>
      <vt:lpstr>'Section A Appendix'!Print_Area</vt:lpstr>
      <vt:lpstr>'Section B'!Print_Area</vt:lpstr>
      <vt:lpstr>'Section B Appendix'!Print_Area</vt:lpstr>
      <vt:lpstr>'Section A'!Print_Titles</vt:lpstr>
      <vt:lpstr>'Section A Appendix'!Print_Titles</vt:lpstr>
      <vt:lpstr>'Section B Appendix'!Print_Titles</vt:lpstr>
    </vt:vector>
  </TitlesOfParts>
  <Company>DFPS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Rider 15 Report for Community-Based Care Appendices for March 2020</dc:title>
  <dc:creator>DFPS</dc:creator>
  <cp:lastModifiedBy>Anthony,Randall G (DFPS)</cp:lastModifiedBy>
  <cp:lastPrinted>2020-03-20T18:24:05Z</cp:lastPrinted>
  <dcterms:created xsi:type="dcterms:W3CDTF">2009-06-17T18:00:15Z</dcterms:created>
  <dcterms:modified xsi:type="dcterms:W3CDTF">2020-08-03T14:45:38Z</dcterms:modified>
</cp:coreProperties>
</file>